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U:\Missouri\MPLD\StateStandards\"/>
    </mc:Choice>
  </mc:AlternateContent>
  <xr:revisionPtr revIDLastSave="0" documentId="13_ncr:1_{4D1CBBF8-F0FF-4F54-AEE1-24B137969382}" xr6:coauthVersionLast="47" xr6:coauthVersionMax="47" xr10:uidLastSave="{00000000-0000-0000-0000-000000000000}"/>
  <bookViews>
    <workbookView xWindow="-108" yWindow="-108" windowWidth="23256" windowHeight="12456" tabRatio="791" activeTab="9" xr2:uid="{6F2D08DC-6EAD-4EDB-A805-3766B74988E8}"/>
  </bookViews>
  <sheets>
    <sheet name="Intro" sheetId="9" r:id="rId1"/>
    <sheet name="Admin. &amp; Governance" sheetId="1" r:id="rId2"/>
    <sheet name="Finances" sheetId="2" r:id="rId3"/>
    <sheet name="Facilities" sheetId="3" r:id="rId4"/>
    <sheet name="Human Resources" sheetId="4" r:id="rId5"/>
    <sheet name="Collections" sheetId="8" r:id="rId6"/>
    <sheet name="Services &amp; Programming" sheetId="5" r:id="rId7"/>
    <sheet name="Technology" sheetId="6" r:id="rId8"/>
    <sheet name="Comm. &amp; Advocacy" sheetId="7" r:id="rId9"/>
    <sheet name="TOTALS"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99" i="4" l="1"/>
  <c r="G16" i="1"/>
  <c r="E41" i="10"/>
  <c r="F41" i="10" s="1"/>
  <c r="F37" i="10"/>
  <c r="E37" i="10"/>
  <c r="C37" i="10"/>
  <c r="B37" i="10"/>
  <c r="I33" i="10"/>
  <c r="H33" i="10"/>
  <c r="F33" i="10"/>
  <c r="E33" i="10"/>
  <c r="C33" i="10"/>
  <c r="B33" i="10"/>
  <c r="I29" i="10"/>
  <c r="H29" i="10"/>
  <c r="F29" i="10"/>
  <c r="E29" i="10"/>
  <c r="C29" i="10"/>
  <c r="B29" i="10"/>
  <c r="I25" i="10"/>
  <c r="H25" i="10"/>
  <c r="F25" i="10"/>
  <c r="E25" i="10"/>
  <c r="C25" i="10"/>
  <c r="B25" i="10"/>
  <c r="J99" i="4"/>
  <c r="I99" i="4"/>
  <c r="H21" i="10" s="1"/>
  <c r="G99" i="4"/>
  <c r="F99" i="4"/>
  <c r="F102" i="4" s="1"/>
  <c r="F21" i="10" s="1"/>
  <c r="C99" i="4"/>
  <c r="B21" i="10"/>
  <c r="I19" i="10"/>
  <c r="H19" i="10"/>
  <c r="F19" i="10"/>
  <c r="E19" i="10"/>
  <c r="C19" i="10"/>
  <c r="B19" i="10"/>
  <c r="I15" i="10"/>
  <c r="H15" i="10"/>
  <c r="F15" i="10"/>
  <c r="E15" i="10"/>
  <c r="C15" i="10"/>
  <c r="B15" i="10"/>
  <c r="I11" i="10"/>
  <c r="H11" i="10"/>
  <c r="F11" i="10"/>
  <c r="E11" i="10"/>
  <c r="C11" i="10"/>
  <c r="B11" i="10"/>
  <c r="I7" i="10"/>
  <c r="H7" i="10"/>
  <c r="F7" i="10"/>
  <c r="E7" i="10"/>
  <c r="C7" i="10"/>
  <c r="B7" i="10"/>
  <c r="B43" i="10" s="1"/>
  <c r="C43" i="10" s="1"/>
  <c r="F63" i="7"/>
  <c r="F66" i="7" s="1"/>
  <c r="D63" i="7"/>
  <c r="J58" i="7"/>
  <c r="I58" i="7"/>
  <c r="G58" i="7"/>
  <c r="F58" i="7"/>
  <c r="D58" i="7"/>
  <c r="C58" i="7"/>
  <c r="J23" i="7"/>
  <c r="I23" i="7"/>
  <c r="G23" i="7"/>
  <c r="F23" i="7"/>
  <c r="D23" i="7"/>
  <c r="C23" i="7"/>
  <c r="C63" i="7" s="1"/>
  <c r="C66" i="7" s="1"/>
  <c r="J39" i="7"/>
  <c r="I39" i="7"/>
  <c r="G39" i="7"/>
  <c r="G63" i="7" s="1"/>
  <c r="F39" i="7"/>
  <c r="D39" i="7"/>
  <c r="C39" i="7"/>
  <c r="J70" i="6"/>
  <c r="I70" i="6"/>
  <c r="I73" i="6" s="1"/>
  <c r="J65" i="6"/>
  <c r="I65" i="6"/>
  <c r="G65" i="6"/>
  <c r="F65" i="6"/>
  <c r="D65" i="6"/>
  <c r="C65" i="6"/>
  <c r="J47" i="6"/>
  <c r="I47" i="6"/>
  <c r="G47" i="6"/>
  <c r="F47" i="6"/>
  <c r="D47" i="6"/>
  <c r="C47" i="6"/>
  <c r="J25" i="6"/>
  <c r="I25" i="6"/>
  <c r="G25" i="6"/>
  <c r="F25" i="6"/>
  <c r="D25" i="6"/>
  <c r="D70" i="6" s="1"/>
  <c r="C25" i="6"/>
  <c r="C70" i="6" s="1"/>
  <c r="C73" i="6" s="1"/>
  <c r="J81" i="5"/>
  <c r="I81" i="5"/>
  <c r="G81" i="5"/>
  <c r="F81" i="5"/>
  <c r="D81" i="5"/>
  <c r="C81" i="5"/>
  <c r="J66" i="5"/>
  <c r="I66" i="5"/>
  <c r="G66" i="5"/>
  <c r="F66" i="5"/>
  <c r="D66" i="5"/>
  <c r="C66" i="5"/>
  <c r="J48" i="5"/>
  <c r="I48" i="5"/>
  <c r="G48" i="5"/>
  <c r="F48" i="5"/>
  <c r="D48" i="5"/>
  <c r="C48" i="5"/>
  <c r="J27" i="5"/>
  <c r="I27" i="5"/>
  <c r="G27" i="5"/>
  <c r="F27" i="5"/>
  <c r="D27" i="5"/>
  <c r="C27" i="5"/>
  <c r="C87" i="5" s="1"/>
  <c r="C90" i="5" s="1"/>
  <c r="C56" i="8"/>
  <c r="C59" i="8" s="1"/>
  <c r="J50" i="8"/>
  <c r="I50" i="8"/>
  <c r="G50" i="8"/>
  <c r="F50" i="8"/>
  <c r="D50" i="8"/>
  <c r="C50" i="8"/>
  <c r="J26" i="8"/>
  <c r="I26" i="8"/>
  <c r="G26" i="8"/>
  <c r="F26" i="8"/>
  <c r="D26" i="8"/>
  <c r="C26" i="8"/>
  <c r="J85" i="4"/>
  <c r="I85" i="4"/>
  <c r="G85" i="4"/>
  <c r="F85" i="4"/>
  <c r="D85" i="4"/>
  <c r="C85" i="4"/>
  <c r="J68" i="4"/>
  <c r="I68" i="4"/>
  <c r="G68" i="4"/>
  <c r="F68" i="4"/>
  <c r="D68" i="4"/>
  <c r="C68" i="4"/>
  <c r="J45" i="4"/>
  <c r="I45" i="4"/>
  <c r="G45" i="4"/>
  <c r="F45" i="4"/>
  <c r="D45" i="4"/>
  <c r="C45" i="4"/>
  <c r="J27" i="4"/>
  <c r="I27" i="4"/>
  <c r="G27" i="4"/>
  <c r="F27" i="4"/>
  <c r="D27" i="4"/>
  <c r="C27" i="4"/>
  <c r="J63" i="7" l="1"/>
  <c r="I63" i="7"/>
  <c r="E43" i="10"/>
  <c r="F43" i="10" s="1"/>
  <c r="B41" i="10"/>
  <c r="C41" i="10" s="1"/>
  <c r="I102" i="4"/>
  <c r="I21" i="10" s="1"/>
  <c r="E21" i="10"/>
  <c r="C102" i="4"/>
  <c r="C21" i="10" s="1"/>
  <c r="F70" i="6"/>
  <c r="F73" i="6" s="1"/>
  <c r="G70" i="6"/>
  <c r="F56" i="8"/>
  <c r="F59" i="8" s="1"/>
  <c r="G56" i="8"/>
  <c r="I56" i="8"/>
  <c r="I59" i="8" s="1"/>
  <c r="J56" i="8"/>
  <c r="D56" i="8"/>
  <c r="C91" i="4"/>
  <c r="C94" i="4" s="1"/>
  <c r="D91" i="4"/>
  <c r="F91" i="4"/>
  <c r="F94" i="4" s="1"/>
  <c r="I91" i="4"/>
  <c r="I94" i="4" s="1"/>
  <c r="G91" i="4"/>
  <c r="J91" i="4"/>
  <c r="I87" i="5"/>
  <c r="I90" i="5" s="1"/>
  <c r="F87" i="5"/>
  <c r="F90" i="5" s="1"/>
  <c r="D87" i="5"/>
  <c r="G87" i="5"/>
  <c r="J87" i="5"/>
  <c r="J92" i="3"/>
  <c r="I92" i="3"/>
  <c r="G92" i="3"/>
  <c r="F92" i="3"/>
  <c r="D92" i="3"/>
  <c r="C92" i="3"/>
  <c r="J74" i="3"/>
  <c r="I74" i="3"/>
  <c r="G74" i="3"/>
  <c r="F74" i="3"/>
  <c r="D74" i="3"/>
  <c r="C74" i="3"/>
  <c r="J58" i="3"/>
  <c r="I58" i="3"/>
  <c r="G58" i="3"/>
  <c r="F58" i="3"/>
  <c r="D58" i="3"/>
  <c r="C58" i="3"/>
  <c r="J20" i="3"/>
  <c r="I20" i="3"/>
  <c r="G20" i="3"/>
  <c r="F20" i="3"/>
  <c r="D20" i="3"/>
  <c r="C20" i="3"/>
  <c r="J81" i="2"/>
  <c r="I81" i="2"/>
  <c r="G81" i="2"/>
  <c r="F81" i="2"/>
  <c r="D81" i="2"/>
  <c r="C81" i="2"/>
  <c r="J68" i="2"/>
  <c r="I68" i="2"/>
  <c r="G68" i="2"/>
  <c r="F68" i="2"/>
  <c r="D68" i="2"/>
  <c r="C68" i="2"/>
  <c r="J54" i="2"/>
  <c r="I54" i="2"/>
  <c r="G54" i="2"/>
  <c r="F54" i="2"/>
  <c r="D54" i="2"/>
  <c r="C54" i="2"/>
  <c r="J38" i="2"/>
  <c r="I38" i="2"/>
  <c r="G38" i="2"/>
  <c r="F38" i="2"/>
  <c r="D38" i="2"/>
  <c r="C38" i="2"/>
  <c r="J18" i="2"/>
  <c r="I18" i="2"/>
  <c r="G18" i="2"/>
  <c r="F18" i="2"/>
  <c r="D18" i="2"/>
  <c r="C18" i="2"/>
  <c r="I32" i="1"/>
  <c r="I54" i="1"/>
  <c r="I70" i="1"/>
  <c r="J87" i="1"/>
  <c r="I87" i="1"/>
  <c r="G87" i="1"/>
  <c r="F87" i="1"/>
  <c r="D87" i="1"/>
  <c r="C87" i="1"/>
  <c r="J70" i="1"/>
  <c r="G70" i="1"/>
  <c r="F70" i="1"/>
  <c r="D70" i="1"/>
  <c r="C70" i="1"/>
  <c r="J54" i="1"/>
  <c r="G54" i="1"/>
  <c r="F54" i="1"/>
  <c r="D54" i="1"/>
  <c r="C54" i="1"/>
  <c r="J32" i="1"/>
  <c r="C32" i="1"/>
  <c r="D32" i="1"/>
  <c r="G32" i="1"/>
  <c r="F32" i="1"/>
  <c r="J16" i="1"/>
  <c r="I16" i="1"/>
  <c r="D16" i="1"/>
  <c r="C16" i="1"/>
  <c r="F16" i="1"/>
  <c r="I66" i="7" l="1"/>
  <c r="I37" i="10" s="1"/>
  <c r="H37" i="10"/>
  <c r="F87" i="2"/>
  <c r="F90" i="2" s="1"/>
  <c r="C87" i="2"/>
  <c r="C90" i="2" s="1"/>
  <c r="G87" i="2"/>
  <c r="D87" i="2"/>
  <c r="F93" i="1"/>
  <c r="F96" i="1" s="1"/>
  <c r="C93" i="1"/>
  <c r="C96" i="1" s="1"/>
  <c r="G93" i="1"/>
  <c r="D93" i="1"/>
  <c r="I93" i="1"/>
  <c r="I96" i="1" s="1"/>
  <c r="J93" i="1"/>
  <c r="I87" i="2"/>
  <c r="I90" i="2" s="1"/>
  <c r="J87" i="2"/>
  <c r="J98" i="3"/>
  <c r="C98" i="3"/>
  <c r="C101" i="3" s="1"/>
  <c r="D98" i="3"/>
  <c r="F98" i="3"/>
  <c r="F101" i="3" s="1"/>
  <c r="G98" i="3"/>
  <c r="I98" i="3"/>
  <c r="I101" i="3" s="1"/>
  <c r="H43" i="10" l="1"/>
  <c r="I43" i="10" s="1"/>
  <c r="H41" i="10"/>
  <c r="I41" i="10" s="1"/>
</calcChain>
</file>

<file path=xl/sharedStrings.xml><?xml version="1.0" encoding="utf-8"?>
<sst xmlns="http://schemas.openxmlformats.org/spreadsheetml/2006/main" count="1373" uniqueCount="750">
  <si>
    <t>Administration &amp; Governance</t>
  </si>
  <si>
    <t>1.1 Policies</t>
  </si>
  <si>
    <t>Essential</t>
  </si>
  <si>
    <t>1.1.1</t>
  </si>
  <si>
    <t>Yes</t>
  </si>
  <si>
    <t>No</t>
  </si>
  <si>
    <t>Yes/No</t>
  </si>
  <si>
    <t>Notes</t>
  </si>
  <si>
    <t>The board establishes written bylaws that outline its purpose, lists its operational procedures, and address conflict of interest issues.</t>
  </si>
  <si>
    <t>1.1.2</t>
  </si>
  <si>
    <t>A library policy manual is created with input from library staff and regularly reviewed and updated by the board (see Essential Policy List in Appendix D)</t>
  </si>
  <si>
    <t>1.1.3</t>
  </si>
  <si>
    <t>Enhanced</t>
  </si>
  <si>
    <t>1.1.4</t>
  </si>
  <si>
    <t>The library's public policies are posted to the library's website.</t>
  </si>
  <si>
    <t>1.1.5</t>
  </si>
  <si>
    <t>Library staff are required to review and certify that they have read all library policies.</t>
  </si>
  <si>
    <t>Exemplary</t>
  </si>
  <si>
    <t xml:space="preserve">If more than 5% of the library community speaks a language other than English in the home, the library's policies are provided in those languages as needed by the communities that they serve. </t>
  </si>
  <si>
    <t>1.1.6</t>
  </si>
  <si>
    <t>1.1 Totals</t>
  </si>
  <si>
    <t>The board assures that adequate records and statistics on library operations are kept in accordance with relevant state statutes and state library requirements.</t>
  </si>
  <si>
    <t>1.2 Planning</t>
  </si>
  <si>
    <t>1.2.1</t>
  </si>
  <si>
    <t>1.2.2</t>
  </si>
  <si>
    <t>1.2.3</t>
  </si>
  <si>
    <t>1.2.4</t>
  </si>
  <si>
    <t>1.2.5</t>
  </si>
  <si>
    <t>1.2.6</t>
  </si>
  <si>
    <t>1.2.7</t>
  </si>
  <si>
    <t>The library has a written mission and/or vision statement.</t>
  </si>
  <si>
    <t>The board is involved in the development of the library's strategic plan and sees to it that the plan is updated every 3-5 years.</t>
  </si>
  <si>
    <t>The library uses surveys or other feedback tools to regularly assess the effectiveness of its services.</t>
  </si>
  <si>
    <t>The library has an active Friends of the Library support group with a staff person who serves as a liaison to this group.</t>
  </si>
  <si>
    <t>The board encourages and develops a library foundation/endowment to enhance and supplement the library district's primary operations.</t>
  </si>
  <si>
    <t>The board and director maintain a written plan of emergency procedures and/or a risk management plan.</t>
  </si>
  <si>
    <t>The library has a written succession plan for library staff development and library management and leadership.</t>
  </si>
  <si>
    <t>1.3 Board Members and Meetings</t>
  </si>
  <si>
    <t>1.3.1</t>
  </si>
  <si>
    <t>1.3.2</t>
  </si>
  <si>
    <t>1.3.3</t>
  </si>
  <si>
    <t>1.3.4</t>
  </si>
  <si>
    <t>1.3.5</t>
  </si>
  <si>
    <t>1.3.6</t>
  </si>
  <si>
    <t>1.3.7</t>
  </si>
  <si>
    <t>1.3.8</t>
  </si>
  <si>
    <t>1.3.9</t>
  </si>
  <si>
    <t>1.3.10</t>
  </si>
  <si>
    <t>1.3.11</t>
  </si>
  <si>
    <t>1.3.12</t>
  </si>
  <si>
    <t>1.3.13</t>
  </si>
  <si>
    <t>Library administration works with the appointing body to recruit board members who reflect the demographics of the population served by the library district.</t>
  </si>
  <si>
    <t>Newly appointed board members complete an orientation process.</t>
  </si>
  <si>
    <t>The board is offered ongoing board training relevant to state and local laws for public officials, including but not limited to government ethics, public records, public meetings, and contracting.</t>
  </si>
  <si>
    <t>The board meets at a regularly scheduled time and place at least the minimum number of times as prescribed by Missouri law, which is posted publicly at least 24 hours in advance.</t>
  </si>
  <si>
    <t>The library director is present at all board meetings, except when indicated by state law for closed sessions.</t>
  </si>
  <si>
    <t>The library director ensures that current financial and statistical reports are available for review at each board meeting.</t>
  </si>
  <si>
    <t>Board meetings include a designated public comment period.</t>
  </si>
  <si>
    <t>Contact information for the board is made available on the library's website.</t>
  </si>
  <si>
    <t>Board meeting minutes are made available on the library’s website.</t>
  </si>
  <si>
    <t>Board members are informed about continuing education activities directly related to public libraries, such as conferences and webinars.</t>
  </si>
  <si>
    <t>Library administration works with the appointing body to ensure continuity of an active and supportive library board.</t>
  </si>
  <si>
    <t>Board members are encouraged to join relevant regional, state, and national associations, with dues paid for by library funds.</t>
  </si>
  <si>
    <t>Board members are offered continuing education and training with registration and expenses paid by library funds.</t>
  </si>
  <si>
    <t>1.2 Totals</t>
  </si>
  <si>
    <t>1.3 Totals</t>
  </si>
  <si>
    <t>1.4 Board/Director Relationship</t>
  </si>
  <si>
    <t>1.4.1</t>
  </si>
  <si>
    <t>1.4.2</t>
  </si>
  <si>
    <t>1.4.3</t>
  </si>
  <si>
    <t>1.4.4</t>
  </si>
  <si>
    <t>1.4.5</t>
  </si>
  <si>
    <t>1.4.6</t>
  </si>
  <si>
    <t>1.4.7</t>
  </si>
  <si>
    <t>The board directs and participates in the hiring process for a library director.</t>
  </si>
  <si>
    <t>The board approves proposed policies/budgets for the library and shapes the direction of the library through the mission statement and strategic plan.</t>
  </si>
  <si>
    <t>The board is not involved in the day-to-day operations of the library, instead they rely on the director for library operations and management.</t>
  </si>
  <si>
    <t>There is a written statement in library policy or board bylaws that differentiates the responsibilities of board members from those of the library director.</t>
  </si>
  <si>
    <t>The board approves and encourages the professional development of the director, including attendance at statewide meetings.</t>
  </si>
  <si>
    <t>The library director informs the board of pending legislation on local, state, and national levels and how it may affect local library service.</t>
  </si>
  <si>
    <t>The board provides for the professional development of the director with travel and registration paid for by library funds.</t>
  </si>
  <si>
    <t>1.4 Totals</t>
  </si>
  <si>
    <t>1.5 Cooperation &amp; Partnerships</t>
  </si>
  <si>
    <t>1.5.1</t>
  </si>
  <si>
    <t>1.5.2</t>
  </si>
  <si>
    <t>1.5.3</t>
  </si>
  <si>
    <t>1.5.4</t>
  </si>
  <si>
    <t>1.5.5</t>
  </si>
  <si>
    <t>1.5.6</t>
  </si>
  <si>
    <t>1.5.7</t>
  </si>
  <si>
    <t>1.5.8</t>
  </si>
  <si>
    <t>1.5 Totals</t>
  </si>
  <si>
    <t>The library cooperates with other libraries (public, school, academic, special) to offer information, services, and programs for library users, such as interlibrary loan, reciprocal borrowing, and consortium access to collections.</t>
  </si>
  <si>
    <t>The library occasionally partners with other local agencies for program and services, such as a local service organization’s canned food drive.</t>
  </si>
  <si>
    <t>The library cooperates with other government agencies to offer specialized services, such as passport acceptance or fingerprinting.</t>
  </si>
  <si>
    <t>The library creates partnerships with other local agencies involved with early childhood learning and literacy.</t>
  </si>
  <si>
    <t>The library has management or board members who are representatives to local service or social organizations.</t>
  </si>
  <si>
    <t>The library has regular or annual partnerships with other local entities for fundraising, special events, and other regular and ongoing services to the library district such as author visits or workforce development activities.</t>
  </si>
  <si>
    <t>Library representatives are leaders and/or officers of local service or social organizations.</t>
  </si>
  <si>
    <t>The library is sought out by other community groups for partnerships and activities, specifically that the other organization contacts the library first to request collaboration.</t>
  </si>
  <si>
    <t>SECTION 1 TOTALS</t>
  </si>
  <si>
    <t>Finances</t>
  </si>
  <si>
    <t>2.1 Income</t>
  </si>
  <si>
    <t>2.1.1</t>
  </si>
  <si>
    <t>2.1.2</t>
  </si>
  <si>
    <t>2.1.3</t>
  </si>
  <si>
    <t>2.1.4</t>
  </si>
  <si>
    <t>2.1.5</t>
  </si>
  <si>
    <t>2.1.6</t>
  </si>
  <si>
    <t>2.1.7</t>
  </si>
  <si>
    <t>2.1.8</t>
  </si>
  <si>
    <t>2.1 Totals</t>
  </si>
  <si>
    <t>2.2 Budget &amp; Expenditures</t>
  </si>
  <si>
    <t>2.3 Reserves</t>
  </si>
  <si>
    <t>2.4 Insurance</t>
  </si>
  <si>
    <t>2.5 Finanancial Oversight</t>
  </si>
  <si>
    <t>2.5 Totals</t>
  </si>
  <si>
    <t>2.4 Totals</t>
  </si>
  <si>
    <t>2.3 Totals</t>
  </si>
  <si>
    <t>2.2 Totals</t>
  </si>
  <si>
    <t>SECTION 2 TOTALS</t>
  </si>
  <si>
    <t>The library district has a voter approved operating property tax rate of $.10 or above per hundred dollars of assessed valuation, or a minimum support of $20.00 per capita from all local funds including any library sales tax (See Appendix C for formula).</t>
  </si>
  <si>
    <t>The library district board certifies the annual tax rate in the manner prescribed by Missouri statutes.</t>
  </si>
  <si>
    <t>The library district has a voter approved operating property tax rate of $.20 or above per hundred dollars of assessed valuation, or a minimum support of $40.00 per capita from all local funds including any library sales tax.</t>
  </si>
  <si>
    <t>Library staff apply for and are awarded one to four grants per fiscal year from private or public funds.</t>
  </si>
  <si>
    <t>The library has a Friends group that annually contributes funds towards library programs and services.</t>
  </si>
  <si>
    <t>The library district has a voter approved operating property tax rate of $.30 or above per hundred dollars of assessed valuation, or a minimum support of $60.00 per capita from all local funds including any library sales tax.</t>
  </si>
  <si>
    <t>Library staff apply for and are awarded five or more grants per fiscal year from private or public funds.</t>
  </si>
  <si>
    <t>The library has a foundation/endowment that solicits and invests funds with long term support of the library as its goal.</t>
  </si>
  <si>
    <t>The library district follows fiscal procedures consistent with Missouri state law in preparing, presenting, and administering its annual budget.</t>
  </si>
  <si>
    <t>The director presents financial reports for review at each meeting of the board and makes them available to members of the public upon request.</t>
  </si>
  <si>
    <t>2.2.1</t>
  </si>
  <si>
    <t>2.2.2</t>
  </si>
  <si>
    <t>2.2.3</t>
  </si>
  <si>
    <t>2.2.4</t>
  </si>
  <si>
    <t>A minimum of 5% of the annual operating budget is allocated for the acquisition of or access to both digital and physical materials.</t>
  </si>
  <si>
    <t>At least 40% of annual operating budget is allocated for salaries and benefits of library staff.</t>
  </si>
  <si>
    <t>2.2.5</t>
  </si>
  <si>
    <t>2.2.6</t>
  </si>
  <si>
    <t>2.2.7</t>
  </si>
  <si>
    <t>2.2.8</t>
  </si>
  <si>
    <t>2.2.9</t>
  </si>
  <si>
    <t>2.2.10</t>
  </si>
  <si>
    <t>2.2.11</t>
  </si>
  <si>
    <t>The library’s annual budget is posted on the website.</t>
  </si>
  <si>
    <t>The library director includes both a narrative and financial section of the proposed annual budget for board review and approval.</t>
  </si>
  <si>
    <t>A minimum of 10% of the annual operating budget is allocated for the acquisition of or access to both digital and physical materials.</t>
  </si>
  <si>
    <t>At least 50% of annual operating budget is allocated for salaries &amp; benefits of staff.</t>
  </si>
  <si>
    <t>A minimum of 15% of the annual operating budget is allocated for the acquisition of or access to both digital and physical materials.</t>
  </si>
  <si>
    <t>At least 60% of annual operating budget is allocated for salaries &amp; benefits of staff.</t>
  </si>
  <si>
    <t>The library has a financial plan with a long-range planning instrument that includes recent analysis of community, political, and economic factors that may impact library finances.</t>
  </si>
  <si>
    <t>2.3.1</t>
  </si>
  <si>
    <t>2.3.2</t>
  </si>
  <si>
    <t>2.3.3</t>
  </si>
  <si>
    <t>2.3.4</t>
  </si>
  <si>
    <t>2.3.5</t>
  </si>
  <si>
    <t>2.3.6</t>
  </si>
  <si>
    <t>2.3.7</t>
  </si>
  <si>
    <t>The library district maintains a capital reserve fund for future needs such as maintaining facilities and the replacement of furniture and equipment.</t>
  </si>
  <si>
    <t>The library district maintains operational reserve funds to specifically cover the percent of their annual operating budget that is a gap between the beginning of the fiscal year and the receipt of tax income.</t>
  </si>
  <si>
    <t>The library district maintains capital reserve funds equal to or greater than 30% of their annual operating budget for future needs such as maintaining facilities and the replacement of furniture and equipment.</t>
  </si>
  <si>
    <t>The library district maintains operational reserve funds to cover both gap expenditures until tax income is received and for emergencies and unforeseen circumstances such as insurance deductibles or staff PTO liabilities.</t>
  </si>
  <si>
    <t>Fund balances of the library district held in reserve are optimally invested and insured within the legal parameters established by Missouri statutes, and investment plans are reviewed annually.</t>
  </si>
  <si>
    <t>The library district maintains capital reserve funds equal to or greater than 50% of their annual operating budget for future needs such as maintaining facilities and the replacement of furniture and equipment.</t>
  </si>
  <si>
    <t>The library district maintains operational reserve funds to cover 75% of their annual operating budget for gap expenditures, emergencies, or unforeseen circumstances, such as a precipitous drop in property valuations or local disaster.</t>
  </si>
  <si>
    <t>2.4.1</t>
  </si>
  <si>
    <t>2.4.2</t>
  </si>
  <si>
    <t>2.4.3</t>
  </si>
  <si>
    <t>2.4.4</t>
  </si>
  <si>
    <t>2.4.5</t>
  </si>
  <si>
    <t>The library district maintains liability insurance.</t>
  </si>
  <si>
    <t>The library district carries an errors and omissions insurance policy on its board and staff (also called directors and officers coverage).</t>
  </si>
  <si>
    <t>The library district bonds staff and board members with access to funds of $500 or more, either in cash or bank accounts, as required by Missouri statute.</t>
  </si>
  <si>
    <t>The library district maintains buildings and contents insurance to the extent they are able. Few policies can cover full replacement cost for a library’s collection and contents.</t>
  </si>
  <si>
    <t>The library district maintains separate funds to specifically cover all deductibles and insurance co-payments that may be required in the event that claims need to be filed.</t>
  </si>
  <si>
    <t>2.5.1</t>
  </si>
  <si>
    <t>2.5.2</t>
  </si>
  <si>
    <t>2.5.3</t>
  </si>
  <si>
    <t>2.5.4</t>
  </si>
  <si>
    <t>Library districts with a budget over $1 million are annually audited by an independent C.P.A. firm with experience in governmental accounting. Library districts with a budget under $1 million regularly conduct a financial review by an independent source with experience in governmental accounting.</t>
  </si>
  <si>
    <t>After review, an audit/review document and management letter are sent to the State Library, the State Auditor, and the district’s board-appointing bodies.</t>
  </si>
  <si>
    <t>The library board receives an in-person presentation from the firm conducting an audit or review, and all questions are answered to their satisfaction.</t>
  </si>
  <si>
    <t>The library’s annual audit/financial review document is posted on the website.</t>
  </si>
  <si>
    <t>Facilities</t>
  </si>
  <si>
    <t>3.1 Planning &amp; Design</t>
  </si>
  <si>
    <t>3.1.1</t>
  </si>
  <si>
    <t>3.1.2</t>
  </si>
  <si>
    <t>3.1.3</t>
  </si>
  <si>
    <t>3.1.4</t>
  </si>
  <si>
    <t>3.1.5</t>
  </si>
  <si>
    <t>3.1.6</t>
  </si>
  <si>
    <t>3.1.7</t>
  </si>
  <si>
    <t>3.1.8</t>
  </si>
  <si>
    <t>3.1.9</t>
  </si>
  <si>
    <t>3.1.10</t>
  </si>
  <si>
    <t>3.1 Totals</t>
  </si>
  <si>
    <t>3.2 Building &amp; Property Features</t>
  </si>
  <si>
    <t>3.2.1</t>
  </si>
  <si>
    <t>3.2.2</t>
  </si>
  <si>
    <t>3.2.3</t>
  </si>
  <si>
    <t>3.2.4</t>
  </si>
  <si>
    <t>3.2.5</t>
  </si>
  <si>
    <t>3.2.6</t>
  </si>
  <si>
    <t>3.2.7</t>
  </si>
  <si>
    <t>3.2.8</t>
  </si>
  <si>
    <t>3.2.9</t>
  </si>
  <si>
    <t>3.2.10</t>
  </si>
  <si>
    <t>3.2.11</t>
  </si>
  <si>
    <t>3.2.12</t>
  </si>
  <si>
    <t>3.2.13</t>
  </si>
  <si>
    <t>3.2.14</t>
  </si>
  <si>
    <t>3.2.15</t>
  </si>
  <si>
    <t>3.2.16</t>
  </si>
  <si>
    <t>3.2.17</t>
  </si>
  <si>
    <t>3.2.18</t>
  </si>
  <si>
    <t>3.2.19</t>
  </si>
  <si>
    <t>3.2.20</t>
  </si>
  <si>
    <t>3.2.21</t>
  </si>
  <si>
    <t>3.2.22</t>
  </si>
  <si>
    <t>3.2.23</t>
  </si>
  <si>
    <t>3.2.24</t>
  </si>
  <si>
    <t>3.2.25</t>
  </si>
  <si>
    <t>3.2.26</t>
  </si>
  <si>
    <t>3.2.27</t>
  </si>
  <si>
    <t>3.2.28</t>
  </si>
  <si>
    <t>3.2 Totals</t>
  </si>
  <si>
    <t>3.3 Signage</t>
  </si>
  <si>
    <t>3.3.1</t>
  </si>
  <si>
    <t>3.3.2</t>
  </si>
  <si>
    <t>3.3.3</t>
  </si>
  <si>
    <t>3.3.4</t>
  </si>
  <si>
    <t>3.3.5</t>
  </si>
  <si>
    <t>3.3.6</t>
  </si>
  <si>
    <t>3.3.7</t>
  </si>
  <si>
    <t>3.3 Totals</t>
  </si>
  <si>
    <t>3.4 Maintenance</t>
  </si>
  <si>
    <t>3.4.1</t>
  </si>
  <si>
    <t>3.4.2</t>
  </si>
  <si>
    <t>3.4.3</t>
  </si>
  <si>
    <t>3.4.4</t>
  </si>
  <si>
    <t>3.4.5</t>
  </si>
  <si>
    <t>3.4.6</t>
  </si>
  <si>
    <t>3.4.7</t>
  </si>
  <si>
    <t>3.4.8</t>
  </si>
  <si>
    <t>3.4.9</t>
  </si>
  <si>
    <t>3.4 Totals</t>
  </si>
  <si>
    <t>Physical facilities are adequate to carry out the mission of the library district and fill the needs of the population it serves.</t>
  </si>
  <si>
    <t>All library district buildings are designed to comply with federal, state, and local laws; including fire, safety, sanitation, ADA accessibility, and energy conservation.</t>
  </si>
  <si>
    <t>The library utilizes architects and engineers certified to practice in Missouri for construction or addition projects.</t>
  </si>
  <si>
    <t>Space is designed to encourage self-directed use of the library but also locates staff in places they are regularly needed.</t>
  </si>
  <si>
    <t>Building design and layout provide for appropriate sightlines and control points for security.</t>
  </si>
  <si>
    <t>Placement of facilities is determined by careful community data analysis and projections for future growth.</t>
  </si>
  <si>
    <t>Buildings and grounds are designed to be environmentally friendly and sustainable, and whenever possible meet LEED standards.</t>
  </si>
  <si>
    <t>Natural light is available as much as possible in public areas of the facility.</t>
  </si>
  <si>
    <t>Heating, air conditioning, and lighting designs are chosen to balance energy conservation, patron comfort, materials preservation, and financial considerations.</t>
  </si>
  <si>
    <t>The library staff compiles a space needs assessment at least every five years to share with the library board, with or without consultant assistance.</t>
  </si>
  <si>
    <t>The minimum number of parking spaces, including adequate handicapped accessible parking spaces, is provided according to local ordinances, or at least 1 space per 500 S.F. of library area.</t>
  </si>
  <si>
    <t>Storage space is available for library needs.</t>
  </si>
  <si>
    <t>For the comfort of the public and staff as well as the protection of library materials, proper temperature and humidity control is maintained throughout the year.</t>
  </si>
  <si>
    <t>Exterior lighting is sufficient to provide for the security of patrons and staff.</t>
  </si>
  <si>
    <t>Convenient, sufficient, well-lit parking is located near or adjacent to the facility.</t>
  </si>
  <si>
    <t>Interior lighting is evenly distributed, bright, and free of glare.</t>
  </si>
  <si>
    <t>Separate, non-public areas for staff workspace, breaks, and staff restroom(s) are provided.</t>
  </si>
  <si>
    <t>Space for programming for different ages or groups.</t>
  </si>
  <si>
    <t>Group and individual study.</t>
  </si>
  <si>
    <t>Quiet space.</t>
  </si>
  <si>
    <t>Public meetings.</t>
  </si>
  <si>
    <t>Utilization of materials in the building (e.g. study tables/comfortable chairs).</t>
  </si>
  <si>
    <t>Public computing.</t>
  </si>
  <si>
    <t>Public restrooms with diaper changing tables.</t>
  </si>
  <si>
    <t>An exterior book return or return slot is provided during hours the library is closed.</t>
  </si>
  <si>
    <t>Shelving and displays are appropriately sized and visually appealing.</t>
  </si>
  <si>
    <t>The library has security cameras for staff and patron safety.</t>
  </si>
  <si>
    <t>The library has specific furniture that meets the needs of people with disabilities.</t>
  </si>
  <si>
    <t>The library regularly assesses the facility and/or surveys the public for facility input.</t>
  </si>
  <si>
    <t>Visually and/or physically separate areas for children, teens, and adults.</t>
  </si>
  <si>
    <t xml:space="preserve">Public spaces and furnishings are provided for the following: </t>
  </si>
  <si>
    <t>Usage statistics are maintained and compared to space allocation in order to ensure library facilities meet demands of the community.</t>
  </si>
  <si>
    <t>The library system has significantly sized and useful storage spaces throughout its facilities.</t>
  </si>
  <si>
    <t>Buildings have multiple security features, such as badge entry, security cameras, and after-hours security monitoring.</t>
  </si>
  <si>
    <t>Library has a wellness room for use by the public for breastfeeding or when a quiet and soothing space is needed for any reason.</t>
  </si>
  <si>
    <t>Family-friendly restroom is located in the children’s section of the library.</t>
  </si>
  <si>
    <t>Unisex or family restrooms are available for both the public and for library staff.</t>
  </si>
  <si>
    <t>Library has an exterior book drop and/or pickup window accessible by a vehicle.</t>
  </si>
  <si>
    <t>If an exterior book return is attached to the library or feeds inside the building, it is fire retardant or considered fire safe.</t>
  </si>
  <si>
    <t>Exterior signs include building number, name of library/branch, and hours of service.</t>
  </si>
  <si>
    <t>Interior signs are highly visible and comply with ADA guidelines as required.</t>
  </si>
  <si>
    <t>Library signage has a cohesive look and feel and uses professional design elements.</t>
  </si>
  <si>
    <t>Signage to market library collections and services is easily changed and does not contribute to visual clutter or confusion from too much signage.</t>
  </si>
  <si>
    <t>Signs are provided in multiple languages if at least 5% of the community and/or neighborhood speaks a language other than English in the home.</t>
  </si>
  <si>
    <t>Exterior signs are lighted and visible on the street from multiple directions and clearly indicate the purpose of the building(s).</t>
  </si>
  <si>
    <t>Traffic or other standard signs on adjacent or arterial streets direct residents to the library.</t>
  </si>
  <si>
    <t>Library building(s) do not require a disproportionate part of the annual operating budget to maintain (where basic upkeep does not reduce spending on other library needs).</t>
  </si>
  <si>
    <t>Library policies are in place to address usage and maintenance of facilities.</t>
  </si>
  <si>
    <t>The annual budget includes appropriations for building and grounds maintenance, repair, and replacement.</t>
  </si>
  <si>
    <t>Funds for current and future capital improvements and facility and grounds maintenance are budgeted each year.</t>
  </si>
  <si>
    <t>Furniture and equipment are promptly replaced when damaged or worn.</t>
  </si>
  <si>
    <t>Contact lists for all mechanical service providers are up-to-date and maintained in a location that is easily accessible by all relevant staff.</t>
  </si>
  <si>
    <t>The library has a comprehensive, written maintenance plan for all facilities with an annual checklist of tasks to complete.</t>
  </si>
  <si>
    <t>The library has dedicated maintenance staff who are not also expected to perform custodial duties on a daily basis.</t>
  </si>
  <si>
    <t>Long range plans for the library have a specific section addressing facility needs.</t>
  </si>
  <si>
    <t>Human Resources</t>
  </si>
  <si>
    <t>SECTION 3 TOTALS</t>
  </si>
  <si>
    <t>Collections</t>
  </si>
  <si>
    <t>Services &amp; Programming</t>
  </si>
  <si>
    <t>Technology</t>
  </si>
  <si>
    <t>Communications &amp; Advocacy</t>
  </si>
  <si>
    <t>4.1 Employment &amp; Compensation</t>
  </si>
  <si>
    <t>4.1 Totals</t>
  </si>
  <si>
    <t>4.2 Performance Evaluations</t>
  </si>
  <si>
    <t>4.2 Totals</t>
  </si>
  <si>
    <t>4.3 Professional Development &amp; Training</t>
  </si>
  <si>
    <t>4.3 Totals</t>
  </si>
  <si>
    <t>4.4 Volunteers</t>
  </si>
  <si>
    <t>4.4 Totals</t>
  </si>
  <si>
    <t>SECTION 4 TOTALS</t>
  </si>
  <si>
    <t>4.1.1</t>
  </si>
  <si>
    <t>The library district has a properly qualified and paid director or chief executive.</t>
  </si>
  <si>
    <t>The library has qualified staff members with education or experience who are able to accomplish the goals of the library.</t>
  </si>
  <si>
    <t>4.1.2</t>
  </si>
  <si>
    <t>4.1.3</t>
  </si>
  <si>
    <t>4.1.4</t>
  </si>
  <si>
    <t>4.1.5</t>
  </si>
  <si>
    <t>4.1.6</t>
  </si>
  <si>
    <t>There are written job descriptions for all staff positions that are updated regularly.</t>
  </si>
  <si>
    <t>The library has a written set of personnel policies and procedures approved by the board and shared with all employees.</t>
  </si>
  <si>
    <t>Salaries and benefits are commensurate with other Missouri libraries and the regional employment marketplace, using available tools and data for comparison.</t>
  </si>
  <si>
    <t>Background checks are conducted for staff who regularly work with children.</t>
  </si>
  <si>
    <t>The library director/chief executive has a master’s-level library science degree.</t>
  </si>
  <si>
    <t>At least 15% of FTE employees have a master-level library science degree.</t>
  </si>
  <si>
    <t>The library has a regularly updated compensation schedule that lists library positions and a starting wage or low-high wage range.</t>
  </si>
  <si>
    <t>The library offers health insurance to all full-time employees.</t>
  </si>
  <si>
    <t>The library offers a retirement plan or retirement savings options to all full-time employees.</t>
  </si>
  <si>
    <t>The library has designated staff to serve different age levels or service areas of the library.</t>
  </si>
  <si>
    <t>The library offers some benefits to part-time employees, such as holiday pay.</t>
  </si>
  <si>
    <t>The library staff reflects the diversity of the community served.</t>
  </si>
  <si>
    <t>Background checks are conducted for all library staff.</t>
  </si>
  <si>
    <t>The library has at least 15% of positions that require and are filled by people with a masters-level library science degree.</t>
  </si>
  <si>
    <t>The library offers pro-rated benefits to part-time employees comparable to full-time employees.</t>
  </si>
  <si>
    <t>4.1.7</t>
  </si>
  <si>
    <t>4.1.8</t>
  </si>
  <si>
    <t>4.1.9</t>
  </si>
  <si>
    <t>4.1.10</t>
  </si>
  <si>
    <t>4.1.11</t>
  </si>
  <si>
    <t>4.1.12</t>
  </si>
  <si>
    <t>4.1.13</t>
  </si>
  <si>
    <t>4.1.14</t>
  </si>
  <si>
    <t>4.1.15</t>
  </si>
  <si>
    <t>4.1.16</t>
  </si>
  <si>
    <t>4.1.17</t>
  </si>
  <si>
    <t>4.2.1</t>
  </si>
  <si>
    <t>4.2.2</t>
  </si>
  <si>
    <t>4.2.3</t>
  </si>
  <si>
    <t>4.2.4</t>
  </si>
  <si>
    <t>4.2.5</t>
  </si>
  <si>
    <t>4.2.6</t>
  </si>
  <si>
    <t>4.2.7</t>
  </si>
  <si>
    <t>4.2.8</t>
  </si>
  <si>
    <t>4.2.9</t>
  </si>
  <si>
    <t>Staff performance is formally or informally evaluated at least once every three years.</t>
  </si>
  <si>
    <t>Library user surveys or other feedback mechanisms include questions about staff and the customer service they provide.</t>
  </si>
  <si>
    <t>Staff are evaluated annually and have an opportunity to participate in the evaluation process.</t>
  </si>
  <si>
    <t>Feedback is given to all staff on a regular basis.</t>
  </si>
  <si>
    <t>The board conducts a regular evaluation of the library director or chief executive at least once every three years.</t>
  </si>
  <si>
    <t>The library has an organizational chart that clearly shows supervisors and subordinates.</t>
  </si>
  <si>
    <t>All staff are encouraged to provide feedback to their supervisors and managers in relation to library management practices.</t>
  </si>
  <si>
    <t>The library director or chief executive requests evaluative feedback from their direct reports or management staff in order to get a full picture of their job performance.</t>
  </si>
  <si>
    <t>Staff performance and accomplishments are celebrated with a special event or public recognition.</t>
  </si>
  <si>
    <t>All staff receive a new employee orientation.</t>
  </si>
  <si>
    <t>Library staff have or will obtain all the necessary technology skills to serve users in the modern library environment.</t>
  </si>
  <si>
    <t>The library director participates in community engagement opportunities.</t>
  </si>
  <si>
    <t>Professional development is made available to supervisory/management staff.</t>
  </si>
  <si>
    <t>The library has a method to record and keep track of staff training activities.</t>
  </si>
  <si>
    <t>The library pays for the director’s professional association dues, and/or for local organization dues when acting as a library representative or spokesperson.</t>
  </si>
  <si>
    <t>Funds are budgeted for selected staff to attend in-person conferences and training every year.</t>
  </si>
  <si>
    <t>All staff are encouraged to participate in as much virtual or computer-based training as possible, considering their other regular duties and responsibilities.</t>
  </si>
  <si>
    <t>Multiple library staff have the opportunity to participate in community engagement activities or organizations.</t>
  </si>
  <si>
    <t>Director attends municipal or regional government meetings other than when making a budget request or invites governing bodies to meet in the library.</t>
  </si>
  <si>
    <t>Formal, in-house staff training is provided one or more times per year.</t>
  </si>
  <si>
    <t>Staff are trained specifically in emergency procedures and protocols.</t>
  </si>
  <si>
    <t>The director and other key staff attend regional or national conferences on a regular basis, such as ALA, PLA, ABOS, or ARSL.</t>
  </si>
  <si>
    <t>Library staff “give back” by sharing their education and experiences with other libraries through presentations at conferences or other informal meetings and training across the state or region and/or service on local or professional committees.</t>
  </si>
  <si>
    <t>4.3.1</t>
  </si>
  <si>
    <t>4.3.2</t>
  </si>
  <si>
    <t>4.3.3</t>
  </si>
  <si>
    <t>4.3.4</t>
  </si>
  <si>
    <t>4.3.5</t>
  </si>
  <si>
    <t>4.3.6</t>
  </si>
  <si>
    <t>4.3.7</t>
  </si>
  <si>
    <t>4.3.8</t>
  </si>
  <si>
    <t>4.3.9</t>
  </si>
  <si>
    <t>4.3.10</t>
  </si>
  <si>
    <t>4.3.11</t>
  </si>
  <si>
    <t>4.3.12</t>
  </si>
  <si>
    <t>4.3.13</t>
  </si>
  <si>
    <t>4.3.14</t>
  </si>
  <si>
    <t>4.4.1</t>
  </si>
  <si>
    <t>4.4.2</t>
  </si>
  <si>
    <t>4.4.3</t>
  </si>
  <si>
    <t>4.4.4</t>
  </si>
  <si>
    <t>4.4.5</t>
  </si>
  <si>
    <t>4.4.6</t>
  </si>
  <si>
    <t>4.4.7</t>
  </si>
  <si>
    <t>4.4.8</t>
  </si>
  <si>
    <t>Volunteers enhance the general level of library service but do not replace paid staff.</t>
  </si>
  <si>
    <t>Volunteer hours are tracked and reported for statistical purposes.</t>
  </si>
  <si>
    <t>The library and/or Friends of the Library has a written set of policies and written job descriptions guiding the use of volunteers.</t>
  </si>
  <si>
    <t>The library and/or Friends has a designated person who coordinates volunteer recruitment and activities.</t>
  </si>
  <si>
    <t>The library and/or Friends encourages volunteers of all ages and abilities to assist at their optimal levels.</t>
  </si>
  <si>
    <t>Volunteers that are not enhancing library services and/or Friends’ activities are removed from duty.</t>
  </si>
  <si>
    <t>The library and/or Friends of the Library develops and maintains a written volunteer manual.</t>
  </si>
  <si>
    <t>Library and/or Friends volunteers are celebrated and rewarded at a public or recurring event.</t>
  </si>
  <si>
    <t>5.1 Collection Development</t>
  </si>
  <si>
    <t>5.1 Totals</t>
  </si>
  <si>
    <t>5.2 Collection Management &amp; Access</t>
  </si>
  <si>
    <t>5.2 Totals</t>
  </si>
  <si>
    <t>5.1.1</t>
  </si>
  <si>
    <t>5.1.2</t>
  </si>
  <si>
    <t>5.1.3</t>
  </si>
  <si>
    <t>5.1.4</t>
  </si>
  <si>
    <t>5.1.5</t>
  </si>
  <si>
    <t>5.1.6</t>
  </si>
  <si>
    <t>5.1.7</t>
  </si>
  <si>
    <t>5.1.8</t>
  </si>
  <si>
    <t>The library collection is available through an online catalog to the public.</t>
  </si>
  <si>
    <t>The library provides materials in a variety of formats and media, including digital materials.</t>
  </si>
  <si>
    <t>The library collection is cataloged, organized, and displayed to facilitate access.</t>
  </si>
  <si>
    <t>The library maintains a collection representing a wide variety of viewpoints and subjects.</t>
  </si>
  <si>
    <t>The library acquires age-appropriate collections and formats for children, teens, and adults.</t>
  </si>
  <si>
    <t>The library users have access to electronic resources, including e-books, e-audiobooks, and online databases.</t>
  </si>
  <si>
    <t>The library makes purchases at multiple intervals through the budget year to ensure a steady flow of materials to the public.</t>
  </si>
  <si>
    <t>The library shares materials within a local consortium or with other libraries within the state.</t>
  </si>
  <si>
    <t>The collection development process allows for suggestions for purchase by district residents.</t>
  </si>
  <si>
    <t>The library provides additional online resources beyond those provided by the State Library and the statewide e-book consortium.</t>
  </si>
  <si>
    <t>If more than 5 percent of the library community speaks a language other than English in the home, the library responds by purchasing a significant amount of culturally appropriate materials in that language in a variety of formats.</t>
  </si>
  <si>
    <t>The library offers a collection of specialty, non-book items for check out, such as cake pans, fishing poles, or table games.</t>
  </si>
  <si>
    <t>The library participates in a multi-state or national interlibrary loan program as both a borrower and lender.</t>
  </si>
  <si>
    <t>The library has set up standing orders for popular materials and formats with vendors to get items to users more quickly.</t>
  </si>
  <si>
    <t>Patrons can recommend material purchases through the public access catalog and/or their personal account.</t>
  </si>
  <si>
    <t>The library has access/subscriptions to video or audio streaming services for patrons.</t>
  </si>
  <si>
    <t>5.1.9</t>
  </si>
  <si>
    <t>5.1.10</t>
  </si>
  <si>
    <t>5.1.11</t>
  </si>
  <si>
    <t>5.1.12</t>
  </si>
  <si>
    <t>5.1.13</t>
  </si>
  <si>
    <t>5.1.14</t>
  </si>
  <si>
    <t>5.1.15</t>
  </si>
  <si>
    <t>5.1.16</t>
  </si>
  <si>
    <t>Collection management policies are based on the ALA intellectual freedom principles (https://www.ala.org/advocacy/intfreedom).</t>
  </si>
  <si>
    <t>Collection management includes policies and procedures for materials selection and acquisition.</t>
  </si>
  <si>
    <t>Collection management includes policies and procedures for material removal utilizing the CREW method or another recognized method to maintain the relevancy of the collection to community needs.</t>
  </si>
  <si>
    <t>Collection management includes policies and procedures for materials reconsideration requests.</t>
  </si>
  <si>
    <t>Collection management includes policies and procedures for gifts/donations.</t>
  </si>
  <si>
    <t>Collection management includes policies and procedures for non-circulating items.</t>
  </si>
  <si>
    <t>The library collects and reviews usage data to assess collection development, collection management, and resource performance.</t>
  </si>
  <si>
    <t>5.2.1</t>
  </si>
  <si>
    <t>5.2.2</t>
  </si>
  <si>
    <t>5.2.3</t>
  </si>
  <si>
    <t>5.2.4</t>
  </si>
  <si>
    <t>5.2.5</t>
  </si>
  <si>
    <t>5.2.6</t>
  </si>
  <si>
    <t>5.2.7</t>
  </si>
  <si>
    <t>The library promotes use of the collections through marketing, displays, and/or programs that increase user awareness and resource circulation.</t>
  </si>
  <si>
    <t>The library reviews collection statistics on usefulness, weeding, and diversity using percentages or other comparative figures for children, youth, and adult materials.</t>
  </si>
  <si>
    <t>If rare books/local history are a part of the collection, policies should include a plan for preservation of these unique materials.</t>
  </si>
  <si>
    <t>The public online catalog includes book cover images or other cover art.</t>
  </si>
  <si>
    <t>Collection decisions are based on a 5:1 holds ratio.</t>
  </si>
  <si>
    <t>5.2.8</t>
  </si>
  <si>
    <t>5.2.9</t>
  </si>
  <si>
    <t>5.2.10</t>
  </si>
  <si>
    <t>5.2.11</t>
  </si>
  <si>
    <t>5.2.12</t>
  </si>
  <si>
    <t>The library has a mobile app that includes catalog access, account review, and placing holds.</t>
  </si>
  <si>
    <t>The ILS system uses an acquisitions module for efficiency in ordering and receiving materials.</t>
  </si>
  <si>
    <t>Collection decisions are based on a 3:1 holds ratio.</t>
  </si>
  <si>
    <t>5.2.13</t>
  </si>
  <si>
    <t>5.2.14</t>
  </si>
  <si>
    <t>5.2.15</t>
  </si>
  <si>
    <t>6.1 Service Characteristics</t>
  </si>
  <si>
    <t>6.1 Totals</t>
  </si>
  <si>
    <t>6.2 Programming</t>
  </si>
  <si>
    <t>6.2 Totals</t>
  </si>
  <si>
    <t>6.3 Lifelong Literacy</t>
  </si>
  <si>
    <t>6.3 Totals</t>
  </si>
  <si>
    <t>6.4 Service Evaluation</t>
  </si>
  <si>
    <t>6.4 Totals</t>
  </si>
  <si>
    <t>SECTION 6 TOTALS</t>
  </si>
  <si>
    <t>6.1.1</t>
  </si>
  <si>
    <t>6.1.2</t>
  </si>
  <si>
    <t>6.1.3</t>
  </si>
  <si>
    <t>6.1.4</t>
  </si>
  <si>
    <t>6.1.5</t>
  </si>
  <si>
    <t>6.1.6</t>
  </si>
  <si>
    <t>6.1.7</t>
  </si>
  <si>
    <t>6.1.8</t>
  </si>
  <si>
    <t>6.1.9</t>
  </si>
  <si>
    <t>6.1.10</t>
  </si>
  <si>
    <t>6.1.11</t>
  </si>
  <si>
    <t>6.1.12</t>
  </si>
  <si>
    <t>6.1.13</t>
  </si>
  <si>
    <t>6.1.14</t>
  </si>
  <si>
    <t>6.1.15</t>
  </si>
  <si>
    <t>6.1.16</t>
  </si>
  <si>
    <t>6.1.17</t>
  </si>
  <si>
    <t>The library provides services free of charge to everyone in the library taxing district, as defined by written policies.</t>
  </si>
  <si>
    <t>Full library services are available to all residents of the library district without restriction according to age or abilities.</t>
  </si>
  <si>
    <t>The library provides basic reference services and reader’s advisory services.</t>
  </si>
  <si>
    <t>Library hours are set to meet community needs and include some morning, afternoon, evening (after 5:00 p.m.), and weekend hours each week.</t>
  </si>
  <si>
    <t>Library services are available in person, by telephone, online, or virtually all hours the library is open to the public.</t>
  </si>
  <si>
    <t>The library offers services that include a circulating collection, public technology, and programming for all ages.</t>
  </si>
  <si>
    <t>The library provides services that meet the needs of the community’s demographics including special populations.</t>
  </si>
  <si>
    <t>The library does not place patron age restrictions on the circulation of materials.</t>
  </si>
  <si>
    <t>The library facilitates or serves as a custodian of local history.</t>
  </si>
  <si>
    <t>The library provides resources and services to support local workforce and economic development.</t>
  </si>
  <si>
    <t>The library offers outreach services in the community.</t>
  </si>
  <si>
    <t>The library has a dedicated service for home or outreach delivery of materials.</t>
  </si>
  <si>
    <t>The library provides extra services to the public such as small business assistance, notary, passport acceptance, or fingerprinting.</t>
  </si>
  <si>
    <t>If a library district has more than 5% of its population that speaks a language other than English in the home, the library has signage, publications, and staff members designed to help non-English speakers of this language at the library.</t>
  </si>
  <si>
    <t>The library offers information on basic literacy resources for all ages.</t>
  </si>
  <si>
    <t>Live virtual reference services are offered outside of library in-person open service hours.</t>
  </si>
  <si>
    <t>At least one location has curbside pick-up or drive-up window service available.</t>
  </si>
  <si>
    <t>6.2.1</t>
  </si>
  <si>
    <t>6.2.3</t>
  </si>
  <si>
    <t>6.2.4</t>
  </si>
  <si>
    <t>6.2.5</t>
  </si>
  <si>
    <t>6.2.6</t>
  </si>
  <si>
    <t>6.2.7</t>
  </si>
  <si>
    <t>6.2.8</t>
  </si>
  <si>
    <t>6.2.9</t>
  </si>
  <si>
    <t>6.2.10</t>
  </si>
  <si>
    <t>6.2.11</t>
  </si>
  <si>
    <t>6.2.12</t>
  </si>
  <si>
    <t>The library develops and hosts informational, educational, recreational, and cultural programs designed to meet the diverse needs and interests of the community.</t>
  </si>
  <si>
    <t>The library offers summer reading programs for children and young adults.</t>
  </si>
  <si>
    <t>The library provides current information in digital form and/or print about agencies and organizations that connect community programs of interest to the patrons, like on a web page, bulletin board, or brochure rack.</t>
  </si>
  <si>
    <t>The library has funding in its annual budget for program materials and program staffing.</t>
  </si>
  <si>
    <t>6.2.2</t>
  </si>
  <si>
    <t>The library offers summer reading programs for adults.</t>
  </si>
  <si>
    <t>The library collaborates with community organizations, schools, and other educational institutions to provide community programming.</t>
  </si>
  <si>
    <t>The library provides space for, or referrals to, other agencies in the community who provide educational support to patrons.</t>
  </si>
  <si>
    <t>The library provides or collaborates with other organizations to offer workforce development programs.</t>
  </si>
  <si>
    <t>The library charges no fees for programming beyond minimal materials costs if necessary.</t>
  </si>
  <si>
    <t>The library offers maker-types of programs with special materials or equipment, such as computer or robotic coding, sewing machines, or model building connectors.</t>
  </si>
  <si>
    <t>The library offers special programming and unique events based on community needs and interests, such as local history fairs or seasonal celebrations.</t>
  </si>
  <si>
    <t>Library has a dedicated area or “makerspace” for creation and discovery programs with advanced tools such as a 3D printer, power tools, crafting home appliances, or a laser cut or pattern making machine.</t>
  </si>
  <si>
    <t>The library offers regular storytime for preschool-age children.</t>
  </si>
  <si>
    <t>The library offers, partners with, or refers adults with basic literacy needs to appropriate and accessible resources and programs.</t>
  </si>
  <si>
    <t>The library supports agencies who offer early literacy/developmental programs in the community through space, partnerships, or outreach programs.</t>
  </si>
  <si>
    <t>The library offers baby and toddler storytimes with different goals and purposes than regular preschool storytime.</t>
  </si>
  <si>
    <t>The library offers family programming based on early literacy development.</t>
  </si>
  <si>
    <t>The library offers literacy programming to categories of users that include special needs, developmentally challenged, or disabled adults.</t>
  </si>
  <si>
    <t>Literacy programs for children are offered both in-person and as virtual (recorded or live) programs to reach the widest possible audience.</t>
  </si>
  <si>
    <t>The library has at least one annual or ongoing reading challenge aimed at ages 0-6 to encourage and reward exposure to books and shared reading experiences.</t>
  </si>
  <si>
    <t>If a library district has more than 5% of its population that speaks a language other than English in the home, the library offers storytime or other literacy programming in that language.</t>
  </si>
  <si>
    <t>6.3.1</t>
  </si>
  <si>
    <t>6.3.2</t>
  </si>
  <si>
    <t>6.3.3</t>
  </si>
  <si>
    <t>6.3.4</t>
  </si>
  <si>
    <t>6.3.5</t>
  </si>
  <si>
    <t>6.3.6</t>
  </si>
  <si>
    <t>6.3.7</t>
  </si>
  <si>
    <t>6.3.8</t>
  </si>
  <si>
    <t>6.3.9</t>
  </si>
  <si>
    <t>The library offers onsite resources for formally or informally making comments or suggestions about library services and programs.</t>
  </si>
  <si>
    <t>The library evaluates patron/user satisfaction with programs and services on a regular basis.</t>
  </si>
  <si>
    <t>The library provides opportunities for the public to offer feedback on programs and services online or electronically.</t>
  </si>
  <si>
    <t>The library takes the time for staff to debrief and discuss library programs with each other to improve subsequent programs.</t>
  </si>
  <si>
    <t>The library conducts community-wide surveys of both users and non-users to inform and adjust its services to the public.</t>
  </si>
  <si>
    <t>The library conducts outcome-based surveys on its programs annually, such as asking users to share stories of how library programs made a difference or if tangible benefits were perceived based on library programs such as increased performance at school or adults finding employment.</t>
  </si>
  <si>
    <t>6.4.1</t>
  </si>
  <si>
    <t>6.4.2</t>
  </si>
  <si>
    <t>6.4.3</t>
  </si>
  <si>
    <t>6.4.4</t>
  </si>
  <si>
    <t>6.4.5</t>
  </si>
  <si>
    <t>6.4.6</t>
  </si>
  <si>
    <t>7.1 Basic Computing</t>
  </si>
  <si>
    <t>7.1 Totals</t>
  </si>
  <si>
    <t>7.2 Internet Access/Services</t>
  </si>
  <si>
    <t>7.2 Totals</t>
  </si>
  <si>
    <t>7.3 Technology Support &amp; Training</t>
  </si>
  <si>
    <t>7.3 Totals</t>
  </si>
  <si>
    <t>SECTION 7 TOTALS</t>
  </si>
  <si>
    <t>7.1.1</t>
  </si>
  <si>
    <t>7.1.2</t>
  </si>
  <si>
    <t>7.1.3</t>
  </si>
  <si>
    <t>7.1.4</t>
  </si>
  <si>
    <t>7.1.5</t>
  </si>
  <si>
    <t>7.1.6</t>
  </si>
  <si>
    <t>7.1.7</t>
  </si>
  <si>
    <t>7.1.8</t>
  </si>
  <si>
    <t>7.1.9</t>
  </si>
  <si>
    <t>7.1.10</t>
  </si>
  <si>
    <t>7.1.11</t>
  </si>
  <si>
    <t>7.1.12</t>
  </si>
  <si>
    <t>7.1.13</t>
  </si>
  <si>
    <t>7.1.14</t>
  </si>
  <si>
    <t>7.1.15</t>
  </si>
  <si>
    <t>The library has anti-virus, filtering, and/or spam blocking software on all public computers for the protection of both users and the internal network.</t>
  </si>
  <si>
    <t>The library has a replacement/maintenance schedule for equipment and software, reviewed at least every three years.</t>
  </si>
  <si>
    <t>The library district has personnel or contracts with a firm to provide technological support and troubleshooting in a timely manner and with minimal interruption to patron or library services.</t>
  </si>
  <si>
    <t>The library district engages in practices to preserve the confidentiality, safety, and integrity of data collected by the library.</t>
  </si>
  <si>
    <t>The library has a data backup process and maintenance plan for all internal data, documents, and files.</t>
  </si>
  <si>
    <t>The library adopts industry standards for physical and wireless networking in remodeling and new construction decisions of facilities.</t>
  </si>
  <si>
    <t>The library district follows best practices for PC, server, and network security, engaging in ongoing and overlapping security protocols.</t>
  </si>
  <si>
    <t>Networking equipment is monitored for disruption or unauthorized intrusion, and library staff are alerted to disruption or intrusion.</t>
  </si>
  <si>
    <t>The library has copying and scanning equipment for the public to use.</t>
  </si>
  <si>
    <t>The library has a color printer for public access.</t>
  </si>
  <si>
    <t>The library has a separate computer area for children.</t>
  </si>
  <si>
    <t>The library has computer gaming equipment available.</t>
  </si>
  <si>
    <t>The library has laptop computers and tablets for in-house and/or checkout purposes.</t>
  </si>
  <si>
    <t>The library has wireless printing access.</t>
  </si>
  <si>
    <t>Library copying and scanning equipment allows for email or saving to a portable drive.</t>
  </si>
  <si>
    <t>7.2.1</t>
  </si>
  <si>
    <t>7.2.2</t>
  </si>
  <si>
    <t>7.2.3</t>
  </si>
  <si>
    <t>7.2.4</t>
  </si>
  <si>
    <t>7.2.5</t>
  </si>
  <si>
    <t>7.2.6</t>
  </si>
  <si>
    <t>7.2.7</t>
  </si>
  <si>
    <t>7.2.8</t>
  </si>
  <si>
    <t>7.2.9</t>
  </si>
  <si>
    <t>7.2.10</t>
  </si>
  <si>
    <t>7.2.11</t>
  </si>
  <si>
    <t>7.2.12</t>
  </si>
  <si>
    <t>7.2.13</t>
  </si>
  <si>
    <t>The library district maintains an up-to-date, universally accessible web presence and uses that web presence to provide information to its user community.</t>
  </si>
  <si>
    <t>The library has a board-approved, acceptable use policy for internet access computing.</t>
  </si>
  <si>
    <t>If internet access is filtered, the library district has a policy and procedures to allow patrons unfiltered access to information upon request.</t>
  </si>
  <si>
    <t>The library offers authentication of remote access to e-resources with patron library cards.</t>
  </si>
  <si>
    <t>Free wireless internet access is available at all library locations throughout the entire building.</t>
  </si>
  <si>
    <t>The library offers wireless, internet hotspots for checkout purposes.</t>
  </si>
  <si>
    <t>The library has high-speed internet access with enough bandwidth to support streaming audio and video files.</t>
  </si>
  <si>
    <t>Time and print management services are installed that include online session data clearing.</t>
  </si>
  <si>
    <t>Mobile-friendly access is provided for the catalog and/or website.</t>
  </si>
  <si>
    <t>The library has self-checkout equipment.</t>
  </si>
  <si>
    <t>The ILS system offers secure online payment processing that follows industry standards for user privacy.</t>
  </si>
  <si>
    <t>The library has a stand-alone mobile app for catalog and/or website access.</t>
  </si>
  <si>
    <t>The library has combined access to e-content, through a service such as Simply-E.</t>
  </si>
  <si>
    <t>7.3.1</t>
  </si>
  <si>
    <t>7.3.2</t>
  </si>
  <si>
    <t>7.3.3</t>
  </si>
  <si>
    <t>7.3.4</t>
  </si>
  <si>
    <t>7.3.5</t>
  </si>
  <si>
    <t>7.3.6</t>
  </si>
  <si>
    <t>7.3.7</t>
  </si>
  <si>
    <t>7.3.8</t>
  </si>
  <si>
    <t>7.3.9</t>
  </si>
  <si>
    <t>The library offers instruction for online and digital resources and other services using technology.</t>
  </si>
  <si>
    <t>The library offers resources or one-on-one assistance in basic computer skills.</t>
  </si>
  <si>
    <t>The library offers resources or one-on-one assistance in business productivity software like word processing, spreadsheets, and presentations.</t>
  </si>
  <si>
    <t>The library offers resources or one-on-one assistance in internet search techniques.</t>
  </si>
  <si>
    <t>The library offers resources or one-on-one assistance in using online library resources.</t>
  </si>
  <si>
    <t>The library offers resources and support for digital content creation, including audio/video editing software.</t>
  </si>
  <si>
    <t>The library offers scheduled computer and technology instruction classes.</t>
  </si>
  <si>
    <t>The library provides access to industry-standard multimedia editing software or other high-end software packages such as flight simulation or virtual reality.</t>
  </si>
  <si>
    <t>The library has dedicated space or rooms for distance learning or videoconferencing.</t>
  </si>
  <si>
    <t>8.1 Communication Plan</t>
  </si>
  <si>
    <t>8.1 Totals</t>
  </si>
  <si>
    <t>8.2 Community Engagement</t>
  </si>
  <si>
    <t>8.2 Totals</t>
  </si>
  <si>
    <t>8.3 Library Advocacy</t>
  </si>
  <si>
    <t>8.3 Totals</t>
  </si>
  <si>
    <t>A written marketing plan has been approved by the board and implemented.</t>
  </si>
  <si>
    <t>The library district creates and maintains a professional image. The created “brand” (including a logo) is consistent across all printed, electronic, and verbal communication.</t>
  </si>
  <si>
    <t>The library uses multiple ways to communicate its message to the public with both traditional and new/digital message channels.</t>
  </si>
  <si>
    <t>A library district designates a spokesperson to receive all public and media inquiries.</t>
  </si>
  <si>
    <t>Library staff and board members project a positive image of the library district in all public communications.</t>
  </si>
  <si>
    <t>The library website includes pertinent information regarding library operations, including list of board members, administrative staff, minutes, public policies, annual reports, audit, and financial review, etc.</t>
  </si>
  <si>
    <t>The budget includes funds for all aspects of marketing the library district and its services.</t>
  </si>
  <si>
    <t>The library has interior digital signage promoting services, programs, and event activities.</t>
  </si>
  <si>
    <t>A library representative is available to speak to community groups about library programs and services.</t>
  </si>
  <si>
    <t>The library communicates back to its appointing body/bodies at least once per year, informing them of library activities and services.</t>
  </si>
  <si>
    <t>The library offers a regularly scheduled newsletter that promotes events, programs, and services.</t>
  </si>
  <si>
    <t>The library has exterior digital signage promoting event activities, programs, and services.</t>
  </si>
  <si>
    <t>The library has a coordinated plan to communicate with both new members and lapsed users informing them of library collections, programs, and services.</t>
  </si>
  <si>
    <t>8.1.1</t>
  </si>
  <si>
    <t>8.1.2</t>
  </si>
  <si>
    <t>8.1.3</t>
  </si>
  <si>
    <t>8.1.4</t>
  </si>
  <si>
    <t>8.1.5</t>
  </si>
  <si>
    <t>8.1.6</t>
  </si>
  <si>
    <t>8.1.7</t>
  </si>
  <si>
    <t>8.1.8</t>
  </si>
  <si>
    <t>8.1.9</t>
  </si>
  <si>
    <t>8.1.10</t>
  </si>
  <si>
    <t>8.1.11</t>
  </si>
  <si>
    <t>8.1.12</t>
  </si>
  <si>
    <t>8.1.13</t>
  </si>
  <si>
    <t>Library staff members participate as active members and supporters of community organizations.</t>
  </si>
  <si>
    <t>The library participates in community initiatives and regular community events such as festivals, fairs, and parades.</t>
  </si>
  <si>
    <t>The library actively partners with local schools and maintains a school contact list.</t>
  </si>
  <si>
    <t>The library partners with community organizations towards ongoing projects/goals.</t>
  </si>
  <si>
    <t>Library staff members are appointed to serve on community commissions, foundations, and boards, i.e., TIF, planning and zoning, economic development, hospital boards, etc.</t>
  </si>
  <si>
    <t>The library convenes, initiates, or hosts community meetings involving multiple stakeholders to address community issues.</t>
  </si>
  <si>
    <t>The library initiates and sponsors a major community event annually, such as a One Book program or author/genre celebration.</t>
  </si>
  <si>
    <t>8.2.1</t>
  </si>
  <si>
    <t>8.2.2</t>
  </si>
  <si>
    <t>8.2.3</t>
  </si>
  <si>
    <t>8.2.4</t>
  </si>
  <si>
    <t>8.2.5</t>
  </si>
  <si>
    <t>8.2.6</t>
  </si>
  <si>
    <t>8.2.7</t>
  </si>
  <si>
    <t>Library staff, board, and community members advocate for improved library services at the local, state, and federal level.</t>
  </si>
  <si>
    <t>Library staff members are informed of MLA and ALA legislative issues and promote those issues whenever possible.</t>
  </si>
  <si>
    <t>The library cultivates relationships with elected officials at all levels of government.</t>
  </si>
  <si>
    <t>The library invites elected officials and community leaders to library events and programs.</t>
  </si>
  <si>
    <t>The library develops and distributes key messages for staff, volunteers, and community partners.</t>
  </si>
  <si>
    <t>The library provides resources and encouragement to staff and supporters to ensure they can be successful library advocates.</t>
  </si>
  <si>
    <t>The library provides legal and state election law training to staff and supporters through multiple channels such as in-person meetings or webinars.</t>
  </si>
  <si>
    <t>Library staff and supporters attend events, hearings, and programs where public policy that affects the community is reviewed and discussed.</t>
  </si>
  <si>
    <t>Library staff, volunteers, and community partners support MLA Legislative Day with calls, mail, and in-person representation, as allowed by law.</t>
  </si>
  <si>
    <t>Formal training in advocacy skills for the benefit of the library is offered to staff, board, Friends of the Library groups, library foundation, and/or volunteers.</t>
  </si>
  <si>
    <t>8.3.1</t>
  </si>
  <si>
    <t>8.3.2</t>
  </si>
  <si>
    <t>8.3.3</t>
  </si>
  <si>
    <t>8.3.4</t>
  </si>
  <si>
    <t>8.3.5</t>
  </si>
  <si>
    <t>8.3.6</t>
  </si>
  <si>
    <t>8.3.7</t>
  </si>
  <si>
    <t>8.3.8</t>
  </si>
  <si>
    <t>8.3.9</t>
  </si>
  <si>
    <t>8.3.10</t>
  </si>
  <si>
    <t>SECTION 8 TOTALS</t>
  </si>
  <si>
    <t>PERCENTAGE</t>
  </si>
  <si>
    <t>SECTION 5 TOTALS</t>
  </si>
  <si>
    <t>Version: 2022.1</t>
  </si>
  <si>
    <t>Missouri Public Library Standards</t>
  </si>
  <si>
    <t xml:space="preserve">Essential 75%         Enhanced 85%      Exemplary 95%  </t>
  </si>
  <si>
    <t>Because these standards are measuring library performance in multiple dimensions, there is a complexity in scoring that requires a solution that will tally and compile responses in each category and sub-category and also calculate a percentage to assign the total score to one of the three levels of achievement.</t>
  </si>
  <si>
    <t>This spreadsheet will assist in scoring and also provides spaces for notes next to each numbered standard.  It is intended as a tool for library management working with the library governing board to show where a library may make improvements or continue to excel.</t>
  </si>
  <si>
    <t>INSTRUCTIONS:</t>
  </si>
  <si>
    <t>For each standard, choose YES or NO from the pull down menu in the answer column.  It will add to the Y/N tally for each sub-section and calculate a total and percentage for that section.  These scores will also be transferred to the TOTALS worksheet so a single page result can be printed and shared.</t>
  </si>
  <si>
    <t>Section 1</t>
  </si>
  <si>
    <t>YES</t>
  </si>
  <si>
    <t>PERCENT</t>
  </si>
  <si>
    <t>Section 2</t>
  </si>
  <si>
    <t>Section 3</t>
  </si>
  <si>
    <t>Section 4</t>
  </si>
  <si>
    <t>Without Section 4.4 Volunteers</t>
  </si>
  <si>
    <t>Section 5</t>
  </si>
  <si>
    <t>Section 6</t>
  </si>
  <si>
    <t>Section 7</t>
  </si>
  <si>
    <t>Section 8</t>
  </si>
  <si>
    <t>Communication &amp; Advocacy</t>
  </si>
  <si>
    <t>Missouri Public Library Standards – TOTAL SCORE</t>
  </si>
  <si>
    <t xml:space="preserve"> Assessment Date:</t>
  </si>
  <si>
    <t>NOTE:  For any standard listed that begins with an “If” statement, a library can mark YES if they meet the criteria listed OR if the statement does not apply to their library situation.  It is on the library itself to determine applicability and answer appropriately.</t>
  </si>
  <si>
    <t>SECTION 4 TOTALS Without Section 4.4 Volunteers</t>
  </si>
  <si>
    <t>A library can save a new copy of this scoring document each time, or work from the same copy on the items that can be moved from a NO answer to a YES.  Right click on a cell and choose "Clear Contents" to reset an answer to blank if desired.  Be sure to use the same version of the scoring document as listed on the PDF copy of the standards.  This set of documents is designed to be updated more often than past versions, as issues and concerns in public libraries change over time.</t>
  </si>
  <si>
    <t>Library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</si>
</sst>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1"/>
      <color theme="1"/>
      <name val="Calibri"/>
      <family val="2"/>
      <scheme val="minor"/>
    </font>
    <font>
      <sz val="14"/>
      <color theme="1"/>
      <name val="Franklin Gothic Demi"/>
      <family val="2"/>
    </font>
    <font>
      <b/>
      <sz val="18"/>
      <color theme="1"/>
      <name val="Franklin Gothic Demi"/>
      <family val="2"/>
    </font>
    <font>
      <b/>
      <i/>
      <sz val="11"/>
      <color theme="1"/>
      <name val="Calibri"/>
      <family val="2"/>
      <scheme val="minor"/>
    </font>
    <font>
      <b/>
      <sz val="14"/>
      <color theme="1"/>
      <name val="Franklin Gothic Demi"/>
      <family val="2"/>
    </font>
    <font>
      <sz val="12"/>
      <color theme="1"/>
      <name val="Franklin Gothic Demi"/>
      <family val="2"/>
    </font>
    <font>
      <sz val="12"/>
      <color rgb="FF000000"/>
      <name val="Calibri"/>
      <family val="2"/>
      <scheme val="minor"/>
    </font>
    <font>
      <b/>
      <sz val="12"/>
      <color rgb="FF000000"/>
      <name val="Calibri"/>
      <family val="2"/>
      <scheme val="minor"/>
    </font>
    <font>
      <sz val="7"/>
      <color theme="1"/>
      <name val="Franklin Gothic Demi"/>
      <family val="2"/>
    </font>
    <font>
      <sz val="12"/>
      <color rgb="FF000000"/>
      <name val="Franklin Gothic Demi"/>
      <family val="2"/>
    </font>
    <font>
      <i/>
      <sz val="10"/>
      <color rgb="FF000000"/>
      <name val="Calibri"/>
      <family val="2"/>
      <scheme val="minor"/>
    </font>
    <font>
      <sz val="7"/>
      <color theme="1"/>
      <name val="Calibri"/>
      <family val="2"/>
      <scheme val="minor"/>
    </font>
    <font>
      <sz val="7"/>
      <color rgb="FF000000"/>
      <name val="Franklin Gothic Demi"/>
      <family val="2"/>
    </font>
    <font>
      <sz val="16"/>
      <color rgb="FF000000"/>
      <name val="Franklin Gothic Demi"/>
      <family val="2"/>
    </font>
  </fonts>
  <fills count="41">
    <fill>
      <patternFill patternType="none"/>
    </fill>
    <fill>
      <patternFill patternType="gray125"/>
    </fill>
    <fill>
      <patternFill patternType="solid">
        <fgColor rgb="FF88D0D2"/>
        <bgColor indexed="64"/>
      </patternFill>
    </fill>
    <fill>
      <patternFill patternType="solid">
        <fgColor rgb="FFD8EFF0"/>
        <bgColor indexed="64"/>
      </patternFill>
    </fill>
    <fill>
      <patternFill patternType="solid">
        <fgColor rgb="FF57E4E7"/>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BF5170"/>
        <bgColor indexed="64"/>
      </patternFill>
    </fill>
    <fill>
      <patternFill patternType="solid">
        <fgColor rgb="FFF5D3DA"/>
        <bgColor indexed="64"/>
      </patternFill>
    </fill>
    <fill>
      <patternFill patternType="solid">
        <fgColor rgb="FFE4809F"/>
        <bgColor indexed="64"/>
      </patternFill>
    </fill>
    <fill>
      <patternFill patternType="solid">
        <fgColor rgb="FFE0CEEA"/>
        <bgColor indexed="64"/>
      </patternFill>
    </fill>
    <fill>
      <patternFill patternType="solid">
        <fgColor rgb="FFCE92DE"/>
        <bgColor indexed="64"/>
      </patternFill>
    </fill>
    <fill>
      <patternFill patternType="solid">
        <fgColor rgb="FFF3EDF7"/>
        <bgColor indexed="64"/>
      </patternFill>
    </fill>
    <fill>
      <patternFill patternType="solid">
        <fgColor rgb="FFDFC3CE"/>
        <bgColor indexed="64"/>
      </patternFill>
    </fill>
    <fill>
      <patternFill patternType="solid">
        <fgColor rgb="FFCA9AAC"/>
        <bgColor indexed="64"/>
      </patternFill>
    </fill>
    <fill>
      <patternFill patternType="solid">
        <fgColor rgb="FFAD6B8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DAEEF3"/>
        <bgColor indexed="64"/>
      </patternFill>
    </fill>
    <fill>
      <patternFill patternType="solid">
        <fgColor rgb="FFB6DDE8"/>
        <bgColor indexed="64"/>
      </patternFill>
    </fill>
    <fill>
      <patternFill patternType="solid">
        <fgColor rgb="FF6EBBD0"/>
        <bgColor indexed="64"/>
      </patternFill>
    </fill>
    <fill>
      <patternFill patternType="solid">
        <fgColor rgb="FFEAF1DD"/>
        <bgColor indexed="64"/>
      </patternFill>
    </fill>
    <fill>
      <patternFill patternType="solid">
        <fgColor rgb="FFD6E3BC"/>
        <bgColor indexed="64"/>
      </patternFill>
    </fill>
    <fill>
      <patternFill patternType="solid">
        <fgColor rgb="FFC2D69B"/>
        <bgColor indexed="64"/>
      </patternFill>
    </fill>
    <fill>
      <patternFill patternType="solid">
        <fgColor rgb="FFFDE9D9"/>
        <bgColor indexed="64"/>
      </patternFill>
    </fill>
    <fill>
      <patternFill patternType="solid">
        <fgColor rgb="FFFBD4B4"/>
        <bgColor indexed="64"/>
      </patternFill>
    </fill>
    <fill>
      <patternFill patternType="solid">
        <fgColor rgb="FFFABF8F"/>
        <bgColor indexed="64"/>
      </patternFill>
    </fill>
    <fill>
      <patternFill patternType="solid">
        <fgColor rgb="FFC6D9F1"/>
        <bgColor indexed="64"/>
      </patternFill>
    </fill>
    <fill>
      <patternFill patternType="solid">
        <fgColor rgb="FF8DB3E2"/>
        <bgColor indexed="64"/>
      </patternFill>
    </fill>
    <fill>
      <patternFill patternType="solid">
        <fgColor rgb="FF548DD4"/>
        <bgColor indexed="64"/>
      </patternFill>
    </fill>
    <fill>
      <patternFill patternType="solid">
        <fgColor rgb="FFF2F2F2"/>
        <bgColor indexed="64"/>
      </patternFill>
    </fill>
    <fill>
      <patternFill patternType="solid">
        <fgColor rgb="FFD9D9D9"/>
        <bgColor indexed="64"/>
      </patternFill>
    </fill>
    <fill>
      <patternFill patternType="solid">
        <fgColor rgb="FFBFBFB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s>
  <cellStyleXfs count="2">
    <xf numFmtId="0" fontId="0" fillId="0" borderId="0"/>
    <xf numFmtId="9" fontId="2" fillId="0" borderId="0" applyFont="0" applyFill="0" applyBorder="0" applyAlignment="0" applyProtection="0"/>
  </cellStyleXfs>
  <cellXfs count="319">
    <xf numFmtId="0" fontId="0" fillId="0" borderId="0" xfId="0"/>
    <xf numFmtId="0" fontId="0" fillId="0" borderId="0" xfId="0" applyAlignment="1">
      <alignment wrapText="1"/>
    </xf>
    <xf numFmtId="0" fontId="0" fillId="0" borderId="0" xfId="0" applyAlignment="1">
      <alignment vertical="top"/>
    </xf>
    <xf numFmtId="0" fontId="1" fillId="0" borderId="0" xfId="0" applyFont="1"/>
    <xf numFmtId="0" fontId="1" fillId="3" borderId="1" xfId="0" applyFont="1" applyFill="1" applyBorder="1" applyAlignment="1">
      <alignment vertical="top"/>
    </xf>
    <xf numFmtId="2" fontId="0" fillId="0" borderId="1" xfId="0" applyNumberFormat="1" applyBorder="1" applyAlignment="1">
      <alignment horizontal="center" vertical="center"/>
    </xf>
    <xf numFmtId="0" fontId="1" fillId="3" borderId="1" xfId="0" applyFont="1" applyFill="1" applyBorder="1"/>
    <xf numFmtId="0" fontId="0" fillId="0" borderId="1" xfId="0" applyBorder="1"/>
    <xf numFmtId="0" fontId="1" fillId="4" borderId="1" xfId="0" applyFont="1" applyFill="1" applyBorder="1" applyAlignment="1">
      <alignment vertical="top"/>
    </xf>
    <xf numFmtId="0" fontId="1" fillId="4" borderId="1" xfId="0" applyFont="1" applyFill="1" applyBorder="1"/>
    <xf numFmtId="0" fontId="0" fillId="0" borderId="1" xfId="0" applyBorder="1" applyAlignment="1">
      <alignment horizontal="center" vertical="center"/>
    </xf>
    <xf numFmtId="0" fontId="1" fillId="2" borderId="1" xfId="0" applyFont="1" applyFill="1" applyBorder="1" applyAlignment="1">
      <alignment vertical="top"/>
    </xf>
    <xf numFmtId="0" fontId="1" fillId="2" borderId="1" xfId="0" applyFont="1" applyFill="1" applyBorder="1"/>
    <xf numFmtId="0" fontId="1" fillId="0" borderId="0" xfId="0" applyFont="1" applyAlignment="1">
      <alignment wrapText="1"/>
    </xf>
    <xf numFmtId="0" fontId="1" fillId="3" borderId="1" xfId="0" applyFont="1" applyFill="1" applyBorder="1" applyAlignment="1">
      <alignment wrapText="1"/>
    </xf>
    <xf numFmtId="0" fontId="1" fillId="4" borderId="1" xfId="0" applyFont="1" applyFill="1" applyBorder="1" applyAlignment="1">
      <alignment wrapText="1"/>
    </xf>
    <xf numFmtId="0" fontId="1" fillId="2" borderId="1" xfId="0" applyFont="1" applyFill="1" applyBorder="1" applyAlignment="1">
      <alignment wrapText="1"/>
    </xf>
    <xf numFmtId="0" fontId="1" fillId="5" borderId="1" xfId="0" applyFont="1" applyFill="1" applyBorder="1" applyAlignment="1">
      <alignment vertical="top"/>
    </xf>
    <xf numFmtId="0" fontId="1" fillId="5" borderId="1" xfId="0" applyFont="1" applyFill="1" applyBorder="1"/>
    <xf numFmtId="0" fontId="1" fillId="6" borderId="1" xfId="0" applyFont="1" applyFill="1" applyBorder="1" applyAlignment="1">
      <alignment vertical="top"/>
    </xf>
    <xf numFmtId="0" fontId="1" fillId="6" borderId="1" xfId="0" applyFont="1" applyFill="1" applyBorder="1"/>
    <xf numFmtId="0" fontId="1" fillId="7" borderId="1" xfId="0" applyFont="1" applyFill="1" applyBorder="1" applyAlignment="1">
      <alignment vertical="top"/>
    </xf>
    <xf numFmtId="0" fontId="1" fillId="7" borderId="1" xfId="0" applyFont="1" applyFill="1" applyBorder="1"/>
    <xf numFmtId="0" fontId="1" fillId="6" borderId="1" xfId="0" applyFont="1" applyFill="1" applyBorder="1" applyAlignment="1">
      <alignment wrapText="1"/>
    </xf>
    <xf numFmtId="0" fontId="1" fillId="5" borderId="1" xfId="0" applyFont="1" applyFill="1" applyBorder="1" applyAlignment="1">
      <alignment wrapText="1"/>
    </xf>
    <xf numFmtId="0" fontId="1" fillId="8" borderId="1" xfId="0" applyFont="1" applyFill="1" applyBorder="1" applyAlignment="1">
      <alignment vertical="top"/>
    </xf>
    <xf numFmtId="0" fontId="1" fillId="8" borderId="1" xfId="0" applyFont="1" applyFill="1" applyBorder="1"/>
    <xf numFmtId="0" fontId="1" fillId="9" borderId="1" xfId="0" applyFont="1" applyFill="1" applyBorder="1" applyAlignment="1">
      <alignment vertical="top"/>
    </xf>
    <xf numFmtId="0" fontId="1" fillId="9" borderId="1" xfId="0" applyFont="1" applyFill="1" applyBorder="1"/>
    <xf numFmtId="0" fontId="1" fillId="10" borderId="1" xfId="0" applyFont="1" applyFill="1" applyBorder="1" applyAlignment="1">
      <alignment vertical="top"/>
    </xf>
    <xf numFmtId="0" fontId="1" fillId="10" borderId="1" xfId="0" applyFont="1" applyFill="1" applyBorder="1"/>
    <xf numFmtId="0" fontId="1" fillId="10" borderId="1" xfId="0" applyFont="1" applyFill="1" applyBorder="1" applyAlignment="1">
      <alignment wrapText="1"/>
    </xf>
    <xf numFmtId="0" fontId="1" fillId="7" borderId="1" xfId="0" applyFont="1" applyFill="1" applyBorder="1" applyAlignment="1">
      <alignment wrapText="1"/>
    </xf>
    <xf numFmtId="0" fontId="1" fillId="9" borderId="1" xfId="0" applyFont="1" applyFill="1" applyBorder="1" applyAlignment="1">
      <alignment wrapText="1"/>
    </xf>
    <xf numFmtId="0" fontId="1" fillId="8" borderId="1" xfId="0" applyFont="1" applyFill="1" applyBorder="1" applyAlignment="1">
      <alignment wrapText="1"/>
    </xf>
    <xf numFmtId="0" fontId="1" fillId="11" borderId="1" xfId="0" applyFont="1" applyFill="1" applyBorder="1" applyAlignment="1">
      <alignment vertical="top"/>
    </xf>
    <xf numFmtId="0" fontId="1" fillId="11" borderId="1" xfId="0" applyFont="1" applyFill="1" applyBorder="1"/>
    <xf numFmtId="0" fontId="1" fillId="11" borderId="1" xfId="0" applyFont="1" applyFill="1" applyBorder="1" applyAlignment="1">
      <alignment wrapText="1"/>
    </xf>
    <xf numFmtId="0" fontId="1" fillId="12" borderId="1" xfId="0" applyFont="1" applyFill="1" applyBorder="1" applyAlignment="1">
      <alignment vertical="top"/>
    </xf>
    <xf numFmtId="0" fontId="1" fillId="12" borderId="1" xfId="0" applyFont="1" applyFill="1" applyBorder="1"/>
    <xf numFmtId="0" fontId="1" fillId="12" borderId="1" xfId="0" applyFont="1" applyFill="1" applyBorder="1" applyAlignment="1">
      <alignment wrapText="1"/>
    </xf>
    <xf numFmtId="0" fontId="1" fillId="13" borderId="1" xfId="0" applyFont="1" applyFill="1" applyBorder="1" applyAlignment="1">
      <alignment vertical="top"/>
    </xf>
    <xf numFmtId="0" fontId="1" fillId="13" borderId="1" xfId="0" applyFont="1" applyFill="1" applyBorder="1"/>
    <xf numFmtId="0" fontId="1" fillId="13" borderId="1" xfId="0" applyFont="1" applyFill="1" applyBorder="1" applyAlignment="1">
      <alignment wrapText="1"/>
    </xf>
    <xf numFmtId="0" fontId="1" fillId="14" borderId="1" xfId="0" applyFont="1" applyFill="1" applyBorder="1" applyAlignment="1">
      <alignment vertical="top"/>
    </xf>
    <xf numFmtId="0" fontId="1" fillId="14" borderId="1" xfId="0" applyFont="1" applyFill="1" applyBorder="1"/>
    <xf numFmtId="0" fontId="1" fillId="14" borderId="1" xfId="0" applyFont="1" applyFill="1" applyBorder="1" applyAlignment="1">
      <alignment wrapText="1"/>
    </xf>
    <xf numFmtId="0" fontId="1" fillId="15" borderId="1" xfId="0" applyFont="1" applyFill="1" applyBorder="1" applyAlignment="1">
      <alignment vertical="top"/>
    </xf>
    <xf numFmtId="0" fontId="1" fillId="15" borderId="1" xfId="0" applyFont="1" applyFill="1" applyBorder="1"/>
    <xf numFmtId="0" fontId="1" fillId="15" borderId="1" xfId="0" applyFont="1" applyFill="1" applyBorder="1" applyAlignment="1">
      <alignment wrapText="1"/>
    </xf>
    <xf numFmtId="0" fontId="1" fillId="16" borderId="1" xfId="0" applyFont="1" applyFill="1" applyBorder="1" applyAlignment="1">
      <alignment vertical="top"/>
    </xf>
    <xf numFmtId="0" fontId="1" fillId="16" borderId="1" xfId="0" applyFont="1" applyFill="1" applyBorder="1"/>
    <xf numFmtId="0" fontId="1" fillId="16" borderId="1" xfId="0" applyFont="1" applyFill="1" applyBorder="1" applyAlignment="1">
      <alignment wrapText="1"/>
    </xf>
    <xf numFmtId="0" fontId="1" fillId="17" borderId="1" xfId="0" applyFont="1" applyFill="1" applyBorder="1" applyAlignment="1">
      <alignment vertical="top"/>
    </xf>
    <xf numFmtId="0" fontId="1" fillId="17" borderId="1" xfId="0" applyFont="1" applyFill="1" applyBorder="1"/>
    <xf numFmtId="0" fontId="1" fillId="17" borderId="1" xfId="0" applyFont="1" applyFill="1" applyBorder="1" applyAlignment="1">
      <alignment wrapText="1"/>
    </xf>
    <xf numFmtId="0" fontId="1" fillId="18" borderId="1" xfId="0" applyFont="1" applyFill="1" applyBorder="1" applyAlignment="1">
      <alignment vertical="top"/>
    </xf>
    <xf numFmtId="0" fontId="1" fillId="18" borderId="1" xfId="0" applyFont="1" applyFill="1" applyBorder="1"/>
    <xf numFmtId="0" fontId="1" fillId="19" borderId="1" xfId="0" applyFont="1" applyFill="1" applyBorder="1" applyAlignment="1">
      <alignment vertical="top"/>
    </xf>
    <xf numFmtId="0" fontId="1" fillId="19" borderId="1" xfId="0" applyFont="1" applyFill="1" applyBorder="1"/>
    <xf numFmtId="0" fontId="1" fillId="19" borderId="1" xfId="0" applyFont="1" applyFill="1" applyBorder="1" applyAlignment="1">
      <alignment wrapText="1"/>
    </xf>
    <xf numFmtId="0" fontId="1" fillId="20" borderId="1" xfId="0" applyFont="1" applyFill="1" applyBorder="1" applyAlignment="1">
      <alignment vertical="top"/>
    </xf>
    <xf numFmtId="0" fontId="1" fillId="20" borderId="1" xfId="0" applyFont="1" applyFill="1" applyBorder="1"/>
    <xf numFmtId="0" fontId="1" fillId="20" borderId="1" xfId="0" applyFont="1" applyFill="1" applyBorder="1" applyAlignment="1">
      <alignment wrapText="1"/>
    </xf>
    <xf numFmtId="0" fontId="1" fillId="21" borderId="1" xfId="0" applyFont="1" applyFill="1" applyBorder="1" applyAlignment="1">
      <alignment vertical="top"/>
    </xf>
    <xf numFmtId="0" fontId="1" fillId="21" borderId="1" xfId="0" applyFont="1" applyFill="1" applyBorder="1"/>
    <xf numFmtId="0" fontId="1" fillId="21" borderId="1" xfId="0" applyFont="1" applyFill="1" applyBorder="1" applyAlignment="1">
      <alignment wrapText="1"/>
    </xf>
    <xf numFmtId="0" fontId="1" fillId="22" borderId="1" xfId="0" applyFont="1" applyFill="1" applyBorder="1" applyAlignment="1">
      <alignment vertical="top"/>
    </xf>
    <xf numFmtId="0" fontId="1" fillId="22" borderId="1" xfId="0" applyFont="1" applyFill="1" applyBorder="1"/>
    <xf numFmtId="0" fontId="1" fillId="22" borderId="1" xfId="0" applyFont="1" applyFill="1" applyBorder="1" applyAlignment="1">
      <alignment wrapText="1"/>
    </xf>
    <xf numFmtId="0" fontId="1" fillId="23" borderId="1" xfId="0" applyFont="1" applyFill="1" applyBorder="1" applyAlignment="1">
      <alignment vertical="top"/>
    </xf>
    <xf numFmtId="0" fontId="1" fillId="23" borderId="1" xfId="0" applyFont="1" applyFill="1" applyBorder="1"/>
    <xf numFmtId="0" fontId="1" fillId="23" borderId="1" xfId="0" applyFont="1" applyFill="1" applyBorder="1" applyAlignment="1">
      <alignment wrapText="1"/>
    </xf>
    <xf numFmtId="0" fontId="1" fillId="24" borderId="1" xfId="0" applyFont="1" applyFill="1" applyBorder="1" applyAlignment="1">
      <alignment vertical="top"/>
    </xf>
    <xf numFmtId="0" fontId="1" fillId="24" borderId="1" xfId="0" applyFont="1" applyFill="1" applyBorder="1"/>
    <xf numFmtId="0" fontId="1" fillId="24" borderId="1" xfId="0" applyFont="1" applyFill="1" applyBorder="1" applyAlignment="1">
      <alignment wrapText="1"/>
    </xf>
    <xf numFmtId="0" fontId="1" fillId="25" borderId="1" xfId="0" applyFont="1" applyFill="1" applyBorder="1"/>
    <xf numFmtId="0" fontId="1" fillId="25" borderId="1" xfId="0" applyFont="1" applyFill="1" applyBorder="1" applyAlignment="1">
      <alignment vertical="top"/>
    </xf>
    <xf numFmtId="0" fontId="1" fillId="4" borderId="3" xfId="0" applyFont="1" applyFill="1" applyBorder="1"/>
    <xf numFmtId="0" fontId="3" fillId="0" borderId="0" xfId="0" applyFont="1" applyAlignment="1">
      <alignment horizontal="center" vertical="center"/>
    </xf>
    <xf numFmtId="9" fontId="3" fillId="0" borderId="0" xfId="0" applyNumberFormat="1" applyFont="1" applyAlignment="1">
      <alignment horizontal="center" vertical="center"/>
    </xf>
    <xf numFmtId="0" fontId="4" fillId="0" borderId="0" xfId="0" applyFont="1"/>
    <xf numFmtId="0" fontId="5" fillId="0" borderId="0" xfId="0" applyFont="1"/>
    <xf numFmtId="0" fontId="6" fillId="0" borderId="0" xfId="0" applyFont="1"/>
    <xf numFmtId="0" fontId="0" fillId="0" borderId="0" xfId="0" applyAlignment="1">
      <alignment vertical="center"/>
    </xf>
    <xf numFmtId="0" fontId="1" fillId="3" borderId="3" xfId="0" applyFont="1" applyFill="1" applyBorder="1" applyAlignment="1">
      <alignment vertical="center"/>
    </xf>
    <xf numFmtId="0" fontId="1" fillId="3" borderId="1" xfId="0" applyFont="1" applyFill="1" applyBorder="1" applyAlignment="1">
      <alignment vertical="center"/>
    </xf>
    <xf numFmtId="0" fontId="1" fillId="4" borderId="1" xfId="0" applyFont="1" applyFill="1" applyBorder="1" applyAlignment="1">
      <alignment vertical="center"/>
    </xf>
    <xf numFmtId="0" fontId="1" fillId="2" borderId="1" xfId="0" applyFont="1" applyFill="1" applyBorder="1" applyAlignment="1">
      <alignment vertical="center"/>
    </xf>
    <xf numFmtId="0" fontId="1" fillId="5" borderId="3" xfId="0" applyFont="1" applyFill="1" applyBorder="1" applyAlignment="1">
      <alignment vertical="center"/>
    </xf>
    <xf numFmtId="0" fontId="1" fillId="5" borderId="1" xfId="0" applyFont="1" applyFill="1" applyBorder="1" applyAlignment="1">
      <alignment vertical="center"/>
    </xf>
    <xf numFmtId="0" fontId="1" fillId="6" borderId="1" xfId="0" applyFont="1" applyFill="1" applyBorder="1" applyAlignment="1">
      <alignment vertical="center"/>
    </xf>
    <xf numFmtId="0" fontId="1" fillId="7" borderId="1" xfId="0" applyFont="1" applyFill="1" applyBorder="1" applyAlignment="1">
      <alignment vertical="center"/>
    </xf>
    <xf numFmtId="0" fontId="1" fillId="8" borderId="3" xfId="0" applyFont="1" applyFill="1" applyBorder="1" applyAlignment="1">
      <alignment vertical="center"/>
    </xf>
    <xf numFmtId="0" fontId="1" fillId="8" borderId="1" xfId="0" applyFont="1" applyFill="1" applyBorder="1" applyAlignment="1">
      <alignment vertical="center"/>
    </xf>
    <xf numFmtId="0" fontId="1" fillId="9" borderId="1" xfId="0" applyFont="1" applyFill="1" applyBorder="1" applyAlignment="1">
      <alignment vertical="center"/>
    </xf>
    <xf numFmtId="0" fontId="1" fillId="10" borderId="1" xfId="0" applyFont="1" applyFill="1" applyBorder="1" applyAlignment="1">
      <alignment vertical="center"/>
    </xf>
    <xf numFmtId="0" fontId="7" fillId="0" borderId="0" xfId="0" applyFont="1" applyAlignment="1">
      <alignment vertical="center"/>
    </xf>
    <xf numFmtId="9" fontId="8" fillId="0" borderId="6"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9" fontId="8" fillId="0" borderId="7" xfId="0" applyNumberFormat="1" applyFont="1" applyBorder="1" applyAlignment="1">
      <alignment horizontal="center" vertical="center" wrapText="1"/>
    </xf>
    <xf numFmtId="0" fontId="9" fillId="26" borderId="9" xfId="0" applyFont="1" applyFill="1" applyBorder="1" applyAlignment="1">
      <alignment horizontal="center" vertical="center" wrapText="1"/>
    </xf>
    <xf numFmtId="0" fontId="9" fillId="27" borderId="10" xfId="0" applyFont="1" applyFill="1" applyBorder="1" applyAlignment="1">
      <alignment horizontal="center" vertical="center" wrapText="1"/>
    </xf>
    <xf numFmtId="0" fontId="9" fillId="28" borderId="10" xfId="0" applyFont="1" applyFill="1" applyBorder="1" applyAlignment="1">
      <alignment horizontal="center" vertical="center" wrapText="1"/>
    </xf>
    <xf numFmtId="0" fontId="9" fillId="0" borderId="10" xfId="0" applyFont="1" applyBorder="1" applyAlignment="1">
      <alignment horizontal="center" vertical="center" wrapText="1"/>
    </xf>
    <xf numFmtId="0" fontId="10" fillId="0" borderId="0" xfId="0" applyFont="1" applyAlignment="1">
      <alignment vertical="center"/>
    </xf>
    <xf numFmtId="0" fontId="9" fillId="29" borderId="9" xfId="0" applyFont="1" applyFill="1" applyBorder="1" applyAlignment="1">
      <alignment horizontal="center" vertical="center" wrapText="1"/>
    </xf>
    <xf numFmtId="0" fontId="9" fillId="30" borderId="10" xfId="0" applyFont="1" applyFill="1" applyBorder="1" applyAlignment="1">
      <alignment horizontal="center" vertical="center" wrapText="1"/>
    </xf>
    <xf numFmtId="0" fontId="9" fillId="31" borderId="10" xfId="0" applyFont="1" applyFill="1" applyBorder="1" applyAlignment="1">
      <alignment horizontal="center" vertical="center" wrapText="1"/>
    </xf>
    <xf numFmtId="0" fontId="11" fillId="0" borderId="0" xfId="0" applyFont="1" applyAlignment="1">
      <alignment vertical="center"/>
    </xf>
    <xf numFmtId="0" fontId="9" fillId="32" borderId="9" xfId="0" applyFont="1" applyFill="1" applyBorder="1" applyAlignment="1">
      <alignment horizontal="center" vertical="center" wrapText="1"/>
    </xf>
    <xf numFmtId="0" fontId="9" fillId="33" borderId="10" xfId="0" applyFont="1" applyFill="1" applyBorder="1" applyAlignment="1">
      <alignment horizontal="center" vertical="center" wrapText="1"/>
    </xf>
    <xf numFmtId="0" fontId="9" fillId="34" borderId="10" xfId="0" applyFont="1" applyFill="1" applyBorder="1" applyAlignment="1">
      <alignment horizontal="center" vertical="center" wrapText="1"/>
    </xf>
    <xf numFmtId="0" fontId="13" fillId="0" borderId="0" xfId="0" applyFont="1" applyAlignment="1">
      <alignment vertical="center"/>
    </xf>
    <xf numFmtId="0" fontId="9" fillId="35" borderId="9" xfId="0" applyFont="1" applyFill="1" applyBorder="1" applyAlignment="1">
      <alignment horizontal="center" vertical="center" wrapText="1"/>
    </xf>
    <xf numFmtId="0" fontId="9" fillId="36" borderId="10" xfId="0" applyFont="1" applyFill="1" applyBorder="1" applyAlignment="1">
      <alignment horizontal="center" vertical="center" wrapText="1"/>
    </xf>
    <xf numFmtId="0" fontId="9" fillId="37" borderId="10" xfId="0" applyFont="1" applyFill="1" applyBorder="1" applyAlignment="1">
      <alignment horizontal="center" vertical="center" wrapText="1"/>
    </xf>
    <xf numFmtId="0" fontId="14" fillId="0" borderId="0" xfId="0" applyFont="1" applyAlignment="1">
      <alignment vertical="center"/>
    </xf>
    <xf numFmtId="0" fontId="15" fillId="0" borderId="0" xfId="0" applyFont="1" applyAlignment="1">
      <alignment vertical="center"/>
    </xf>
    <xf numFmtId="0" fontId="9" fillId="38" borderId="9" xfId="0" applyFont="1" applyFill="1" applyBorder="1" applyAlignment="1">
      <alignment horizontal="center" vertical="center" wrapText="1"/>
    </xf>
    <xf numFmtId="0" fontId="9" fillId="39" borderId="10" xfId="0" applyFont="1" applyFill="1" applyBorder="1" applyAlignment="1">
      <alignment horizontal="center" vertical="center" wrapText="1"/>
    </xf>
    <xf numFmtId="0" fontId="9" fillId="40" borderId="10" xfId="0" applyFont="1" applyFill="1" applyBorder="1" applyAlignment="1">
      <alignment horizontal="center" vertical="center" wrapText="1"/>
    </xf>
    <xf numFmtId="0" fontId="9" fillId="15" borderId="9" xfId="0" applyFont="1" applyFill="1" applyBorder="1" applyAlignment="1">
      <alignment horizontal="center" vertical="center" wrapText="1"/>
    </xf>
    <xf numFmtId="0" fontId="9" fillId="16" borderId="10" xfId="0" applyFont="1" applyFill="1" applyBorder="1" applyAlignment="1">
      <alignment horizontal="center" vertical="center" wrapText="1"/>
    </xf>
    <xf numFmtId="0" fontId="9" fillId="14" borderId="10" xfId="0" applyFont="1" applyFill="1" applyBorder="1" applyAlignment="1">
      <alignment horizontal="center" vertical="center" wrapText="1"/>
    </xf>
    <xf numFmtId="0" fontId="9" fillId="20" borderId="9" xfId="0" applyFont="1" applyFill="1" applyBorder="1" applyAlignment="1">
      <alignment horizontal="center" vertical="center" wrapText="1"/>
    </xf>
    <xf numFmtId="0" fontId="9" fillId="22" borderId="10" xfId="0" applyFont="1" applyFill="1" applyBorder="1" applyAlignment="1">
      <alignment horizontal="center" vertical="center" wrapText="1"/>
    </xf>
    <xf numFmtId="0" fontId="9" fillId="21" borderId="10" xfId="0" applyFont="1" applyFill="1" applyBorder="1" applyAlignment="1">
      <alignment horizontal="center" vertical="center" wrapText="1"/>
    </xf>
    <xf numFmtId="9" fontId="9" fillId="0" borderId="11"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0" fontId="1" fillId="0" borderId="0" xfId="0" applyFont="1" applyAlignment="1">
      <alignment vertical="center" wrapText="1"/>
    </xf>
    <xf numFmtId="0" fontId="9" fillId="8" borderId="9" xfId="0" applyFont="1" applyFill="1" applyBorder="1" applyAlignment="1">
      <alignment horizontal="center" vertical="center" wrapText="1"/>
    </xf>
    <xf numFmtId="0" fontId="9" fillId="9" borderId="10" xfId="0" applyFont="1" applyFill="1" applyBorder="1" applyAlignment="1">
      <alignment horizontal="center" vertical="center" wrapText="1"/>
    </xf>
    <xf numFmtId="0" fontId="9" fillId="10" borderId="10" xfId="0" applyFont="1" applyFill="1" applyBorder="1" applyAlignment="1">
      <alignment horizontal="center" vertical="center" wrapText="1"/>
    </xf>
    <xf numFmtId="0" fontId="9" fillId="19" borderId="9" xfId="0" applyFont="1" applyFill="1" applyBorder="1" applyAlignment="1">
      <alignment horizontal="center" vertical="center" wrapText="1"/>
    </xf>
    <xf numFmtId="0" fontId="9" fillId="18" borderId="10" xfId="0" applyFont="1" applyFill="1" applyBorder="1" applyAlignment="1">
      <alignment horizontal="center" vertical="center" wrapText="1"/>
    </xf>
    <xf numFmtId="0" fontId="9" fillId="17" borderId="10" xfId="0" applyFont="1" applyFill="1" applyBorder="1" applyAlignment="1">
      <alignment horizontal="center" vertical="center" wrapText="1"/>
    </xf>
    <xf numFmtId="0" fontId="1" fillId="15" borderId="3" xfId="0" applyFont="1" applyFill="1" applyBorder="1" applyAlignment="1">
      <alignment vertical="center"/>
    </xf>
    <xf numFmtId="0" fontId="1" fillId="15" borderId="1" xfId="0" applyFont="1" applyFill="1" applyBorder="1" applyAlignment="1">
      <alignment vertical="center"/>
    </xf>
    <xf numFmtId="0" fontId="1" fillId="16" borderId="1" xfId="0" applyFont="1" applyFill="1" applyBorder="1" applyAlignment="1">
      <alignment vertical="center"/>
    </xf>
    <xf numFmtId="0" fontId="1" fillId="14" borderId="1" xfId="0" applyFont="1" applyFill="1" applyBorder="1" applyAlignment="1">
      <alignment vertical="center"/>
    </xf>
    <xf numFmtId="0" fontId="1" fillId="11" borderId="3" xfId="0" applyFont="1" applyFill="1" applyBorder="1" applyAlignment="1">
      <alignment vertical="center"/>
    </xf>
    <xf numFmtId="0" fontId="1" fillId="11" borderId="1" xfId="0" applyFont="1" applyFill="1" applyBorder="1" applyAlignment="1">
      <alignment vertical="center"/>
    </xf>
    <xf numFmtId="0" fontId="1" fillId="12" borderId="1" xfId="0" applyFont="1" applyFill="1" applyBorder="1" applyAlignment="1">
      <alignment vertical="center"/>
    </xf>
    <xf numFmtId="0" fontId="1" fillId="13" borderId="1" xfId="0" applyFont="1" applyFill="1" applyBorder="1" applyAlignment="1">
      <alignment vertical="center"/>
    </xf>
    <xf numFmtId="0" fontId="1" fillId="20" borderId="3" xfId="0" applyFont="1" applyFill="1" applyBorder="1" applyAlignment="1">
      <alignment vertical="center"/>
    </xf>
    <xf numFmtId="0" fontId="1" fillId="20" borderId="1" xfId="0" applyFont="1" applyFill="1" applyBorder="1" applyAlignment="1">
      <alignment vertical="center"/>
    </xf>
    <xf numFmtId="0" fontId="1" fillId="21" borderId="1" xfId="0" applyFont="1" applyFill="1" applyBorder="1" applyAlignment="1">
      <alignment vertical="center"/>
    </xf>
    <xf numFmtId="0" fontId="1" fillId="22" borderId="1" xfId="0" applyFont="1" applyFill="1" applyBorder="1" applyAlignment="1">
      <alignment vertical="center"/>
    </xf>
    <xf numFmtId="0" fontId="1" fillId="19" borderId="3" xfId="0" applyFont="1" applyFill="1" applyBorder="1" applyAlignment="1">
      <alignment vertical="center"/>
    </xf>
    <xf numFmtId="0" fontId="1" fillId="19" borderId="1" xfId="0" applyFont="1" applyFill="1" applyBorder="1" applyAlignment="1">
      <alignment vertical="center"/>
    </xf>
    <xf numFmtId="0" fontId="1" fillId="17" borderId="1" xfId="0" applyFont="1" applyFill="1" applyBorder="1" applyAlignment="1">
      <alignment vertical="center"/>
    </xf>
    <xf numFmtId="0" fontId="1" fillId="18" borderId="1" xfId="0" applyFont="1" applyFill="1" applyBorder="1" applyAlignment="1">
      <alignment vertical="center"/>
    </xf>
    <xf numFmtId="0" fontId="1" fillId="23" borderId="3" xfId="0" applyFont="1" applyFill="1" applyBorder="1" applyAlignment="1">
      <alignment vertical="center"/>
    </xf>
    <xf numFmtId="0" fontId="1" fillId="23" borderId="1" xfId="0" applyFont="1" applyFill="1" applyBorder="1" applyAlignment="1">
      <alignment vertical="center"/>
    </xf>
    <xf numFmtId="0" fontId="1" fillId="24" borderId="1" xfId="0" applyFont="1" applyFill="1" applyBorder="1" applyAlignment="1">
      <alignment vertical="center"/>
    </xf>
    <xf numFmtId="0" fontId="1" fillId="25" borderId="1" xfId="0" applyFont="1" applyFill="1" applyBorder="1" applyAlignment="1">
      <alignment vertical="center"/>
    </xf>
    <xf numFmtId="9" fontId="9" fillId="0" borderId="11" xfId="1" applyFont="1" applyBorder="1" applyAlignment="1">
      <alignment horizontal="center" vertical="center" wrapText="1"/>
    </xf>
    <xf numFmtId="9" fontId="9" fillId="0" borderId="10" xfId="1" applyFont="1" applyBorder="1" applyAlignment="1">
      <alignment horizontal="center" vertical="center" wrapText="1"/>
    </xf>
    <xf numFmtId="0" fontId="1" fillId="0" borderId="0" xfId="0" applyFont="1" applyAlignment="1">
      <alignment horizontal="left" vertical="center" wrapText="1"/>
    </xf>
    <xf numFmtId="0" fontId="0" fillId="0" borderId="0" xfId="0" applyAlignment="1">
      <alignment vertical="center" wrapText="1"/>
    </xf>
    <xf numFmtId="0" fontId="1" fillId="3" borderId="1" xfId="0" applyFont="1" applyFill="1" applyBorder="1" applyAlignment="1">
      <alignment horizontal="center"/>
    </xf>
    <xf numFmtId="9" fontId="1" fillId="3" borderId="3" xfId="1" applyFont="1" applyFill="1" applyBorder="1" applyAlignment="1">
      <alignment horizontal="center" wrapText="1"/>
    </xf>
    <xf numFmtId="9" fontId="1" fillId="3" borderId="5" xfId="1" applyFont="1" applyFill="1" applyBorder="1" applyAlignment="1">
      <alignment horizontal="center" wrapText="1"/>
    </xf>
    <xf numFmtId="0" fontId="1" fillId="4" borderId="1" xfId="0" applyFont="1" applyFill="1" applyBorder="1" applyAlignment="1">
      <alignment horizontal="center"/>
    </xf>
    <xf numFmtId="9" fontId="1" fillId="4" borderId="1" xfId="1" applyFont="1" applyFill="1" applyBorder="1" applyAlignment="1">
      <alignment horizontal="center"/>
    </xf>
    <xf numFmtId="0" fontId="1" fillId="2" borderId="1" xfId="0" applyFont="1" applyFill="1" applyBorder="1" applyAlignment="1">
      <alignment horizontal="center"/>
    </xf>
    <xf numFmtId="9" fontId="1" fillId="2" borderId="1" xfId="1" applyFont="1" applyFill="1" applyBorder="1" applyAlignment="1">
      <alignment horizont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1" fillId="3" borderId="3" xfId="0" applyFont="1" applyFill="1" applyBorder="1" applyAlignment="1">
      <alignment horizontal="center"/>
    </xf>
    <xf numFmtId="0" fontId="1" fillId="3" borderId="5" xfId="0" applyFont="1" applyFill="1" applyBorder="1" applyAlignment="1">
      <alignment horizontal="center"/>
    </xf>
    <xf numFmtId="0" fontId="1" fillId="4" borderId="3" xfId="0" applyFont="1" applyFill="1" applyBorder="1" applyAlignment="1">
      <alignment horizontal="center"/>
    </xf>
    <xf numFmtId="0" fontId="1" fillId="4" borderId="5" xfId="0" applyFont="1" applyFill="1" applyBorder="1" applyAlignment="1">
      <alignment horizontal="center"/>
    </xf>
    <xf numFmtId="0" fontId="1" fillId="2" borderId="3" xfId="0" applyFont="1" applyFill="1" applyBorder="1" applyAlignment="1">
      <alignment horizontal="center"/>
    </xf>
    <xf numFmtId="0" fontId="1" fillId="2" borderId="5" xfId="0" applyFont="1" applyFill="1" applyBorder="1" applyAlignment="1">
      <alignment horizontal="center"/>
    </xf>
    <xf numFmtId="0" fontId="1" fillId="4" borderId="3" xfId="0" applyFont="1" applyFill="1" applyBorder="1" applyAlignment="1">
      <alignment horizontal="center" vertical="top"/>
    </xf>
    <xf numFmtId="0" fontId="1" fillId="4" borderId="4" xfId="0" applyFont="1" applyFill="1" applyBorder="1" applyAlignment="1">
      <alignment horizontal="center" vertical="top"/>
    </xf>
    <xf numFmtId="0" fontId="1" fillId="4" borderId="5" xfId="0" applyFont="1" applyFill="1" applyBorder="1" applyAlignment="1">
      <alignment horizontal="center" vertical="top"/>
    </xf>
    <xf numFmtId="0" fontId="0" fillId="0" borderId="1" xfId="0" applyBorder="1" applyAlignment="1">
      <alignment horizontal="left" vertical="top" wrapText="1"/>
    </xf>
    <xf numFmtId="0" fontId="1" fillId="2" borderId="3" xfId="0" applyFont="1" applyFill="1" applyBorder="1" applyAlignment="1">
      <alignment horizontal="center" vertical="top"/>
    </xf>
    <xf numFmtId="0" fontId="1" fillId="2" borderId="4" xfId="0" applyFont="1" applyFill="1" applyBorder="1" applyAlignment="1">
      <alignment horizontal="center" vertical="top"/>
    </xf>
    <xf numFmtId="0" fontId="1" fillId="2" borderId="5" xfId="0" applyFont="1" applyFill="1" applyBorder="1" applyAlignment="1">
      <alignment horizontal="center" vertical="top"/>
    </xf>
    <xf numFmtId="0" fontId="1" fillId="3" borderId="3" xfId="0" applyFont="1" applyFill="1" applyBorder="1" applyAlignment="1">
      <alignment horizontal="center" vertical="top"/>
    </xf>
    <xf numFmtId="0" fontId="1" fillId="3" borderId="4" xfId="0" applyFont="1" applyFill="1" applyBorder="1" applyAlignment="1">
      <alignment horizontal="center" vertical="top"/>
    </xf>
    <xf numFmtId="0" fontId="1" fillId="3" borderId="5" xfId="0" applyFont="1" applyFill="1" applyBorder="1" applyAlignment="1">
      <alignment horizontal="center" vertical="top"/>
    </xf>
    <xf numFmtId="0" fontId="0" fillId="0" borderId="2" xfId="0" applyBorder="1" applyAlignment="1">
      <alignment horizontal="lef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1" fillId="5" borderId="1" xfId="0" applyFont="1" applyFill="1" applyBorder="1" applyAlignment="1">
      <alignment horizontal="center"/>
    </xf>
    <xf numFmtId="0" fontId="1" fillId="6" borderId="1" xfId="0" applyFont="1" applyFill="1" applyBorder="1" applyAlignment="1">
      <alignment horizontal="center"/>
    </xf>
    <xf numFmtId="0" fontId="1" fillId="7" borderId="1" xfId="0" applyFont="1" applyFill="1" applyBorder="1" applyAlignment="1">
      <alignment horizontal="center"/>
    </xf>
    <xf numFmtId="9" fontId="1" fillId="5" borderId="3" xfId="1" applyFont="1" applyFill="1" applyBorder="1" applyAlignment="1">
      <alignment horizontal="center" wrapText="1"/>
    </xf>
    <xf numFmtId="9" fontId="1" fillId="5" borderId="5" xfId="1" applyFont="1" applyFill="1" applyBorder="1" applyAlignment="1">
      <alignment horizontal="center" wrapText="1"/>
    </xf>
    <xf numFmtId="9" fontId="1" fillId="6" borderId="1" xfId="1" applyFont="1" applyFill="1" applyBorder="1" applyAlignment="1">
      <alignment horizontal="center"/>
    </xf>
    <xf numFmtId="9" fontId="1" fillId="7" borderId="1" xfId="1" applyFont="1" applyFill="1" applyBorder="1" applyAlignment="1">
      <alignment horizontal="center"/>
    </xf>
    <xf numFmtId="0" fontId="1" fillId="7" borderId="3" xfId="0" applyFont="1" applyFill="1" applyBorder="1" applyAlignment="1">
      <alignment horizontal="center" vertical="top"/>
    </xf>
    <xf numFmtId="0" fontId="1" fillId="7" borderId="4" xfId="0" applyFont="1" applyFill="1" applyBorder="1" applyAlignment="1">
      <alignment horizontal="center" vertical="top"/>
    </xf>
    <xf numFmtId="0" fontId="1" fillId="7" borderId="5" xfId="0" applyFont="1" applyFill="1" applyBorder="1" applyAlignment="1">
      <alignment horizontal="center" vertical="top"/>
    </xf>
    <xf numFmtId="0" fontId="1" fillId="5" borderId="3" xfId="0" applyFont="1" applyFill="1" applyBorder="1" applyAlignment="1">
      <alignment horizontal="center" vertical="top"/>
    </xf>
    <xf numFmtId="0" fontId="1" fillId="5" borderId="4" xfId="0" applyFont="1" applyFill="1" applyBorder="1" applyAlignment="1">
      <alignment horizontal="center" vertical="top"/>
    </xf>
    <xf numFmtId="0" fontId="1" fillId="5" borderId="5" xfId="0" applyFont="1" applyFill="1" applyBorder="1" applyAlignment="1">
      <alignment horizontal="center" vertical="top"/>
    </xf>
    <xf numFmtId="0" fontId="1" fillId="6" borderId="3" xfId="0" applyFont="1" applyFill="1" applyBorder="1" applyAlignment="1">
      <alignment horizontal="center" vertical="top"/>
    </xf>
    <xf numFmtId="0" fontId="1" fillId="6" borderId="4" xfId="0" applyFont="1" applyFill="1" applyBorder="1" applyAlignment="1">
      <alignment horizontal="center" vertical="top"/>
    </xf>
    <xf numFmtId="0" fontId="1" fillId="6" borderId="5" xfId="0" applyFont="1" applyFill="1" applyBorder="1" applyAlignment="1">
      <alignment horizontal="center" vertical="top"/>
    </xf>
    <xf numFmtId="0" fontId="0" fillId="0" borderId="1" xfId="0" applyBorder="1" applyAlignment="1">
      <alignment vertical="top" wrapText="1"/>
    </xf>
    <xf numFmtId="0" fontId="0" fillId="0" borderId="2" xfId="0" applyBorder="1" applyAlignment="1">
      <alignment vertical="top" wrapText="1"/>
    </xf>
    <xf numFmtId="0" fontId="1" fillId="8" borderId="1" xfId="0" applyFont="1" applyFill="1" applyBorder="1" applyAlignment="1">
      <alignment horizontal="center"/>
    </xf>
    <xf numFmtId="0" fontId="1" fillId="9" borderId="1" xfId="0" applyFont="1" applyFill="1" applyBorder="1" applyAlignment="1">
      <alignment horizontal="center"/>
    </xf>
    <xf numFmtId="0" fontId="1" fillId="10" borderId="1" xfId="0" applyFont="1" applyFill="1" applyBorder="1" applyAlignment="1">
      <alignment horizontal="center"/>
    </xf>
    <xf numFmtId="0" fontId="1" fillId="10" borderId="3" xfId="0" applyFont="1" applyFill="1" applyBorder="1" applyAlignment="1">
      <alignment horizontal="center" vertical="top"/>
    </xf>
    <xf numFmtId="0" fontId="1" fillId="10" borderId="4" xfId="0" applyFont="1" applyFill="1" applyBorder="1" applyAlignment="1">
      <alignment horizontal="center" vertical="top"/>
    </xf>
    <xf numFmtId="0" fontId="1" fillId="10" borderId="5" xfId="0" applyFont="1" applyFill="1" applyBorder="1" applyAlignment="1">
      <alignment horizontal="center" vertical="top"/>
    </xf>
    <xf numFmtId="0" fontId="1" fillId="9" borderId="3" xfId="0" applyFont="1" applyFill="1" applyBorder="1" applyAlignment="1">
      <alignment horizontal="center" vertical="top"/>
    </xf>
    <xf numFmtId="0" fontId="1" fillId="9" borderId="4" xfId="0" applyFont="1" applyFill="1" applyBorder="1" applyAlignment="1">
      <alignment horizontal="center" vertical="top"/>
    </xf>
    <xf numFmtId="0" fontId="1" fillId="9" borderId="5" xfId="0" applyFont="1" applyFill="1" applyBorder="1" applyAlignment="1">
      <alignment horizontal="center" vertical="top"/>
    </xf>
    <xf numFmtId="0" fontId="1" fillId="8" borderId="3" xfId="0" applyFont="1" applyFill="1" applyBorder="1" applyAlignment="1">
      <alignment horizontal="center" vertical="top"/>
    </xf>
    <xf numFmtId="0" fontId="1" fillId="8" borderId="4" xfId="0" applyFont="1" applyFill="1" applyBorder="1" applyAlignment="1">
      <alignment horizontal="center" vertical="top"/>
    </xf>
    <xf numFmtId="0" fontId="1" fillId="8" borderId="5" xfId="0" applyFont="1" applyFill="1" applyBorder="1" applyAlignment="1">
      <alignment horizontal="center" vertical="top"/>
    </xf>
    <xf numFmtId="9" fontId="1" fillId="8" borderId="3" xfId="1" applyFont="1" applyFill="1" applyBorder="1" applyAlignment="1">
      <alignment horizontal="center" wrapText="1"/>
    </xf>
    <xf numFmtId="9" fontId="1" fillId="8" borderId="5" xfId="1" applyFont="1" applyFill="1" applyBorder="1" applyAlignment="1">
      <alignment horizontal="center" wrapText="1"/>
    </xf>
    <xf numFmtId="9" fontId="1" fillId="9" borderId="1" xfId="1" applyFont="1" applyFill="1" applyBorder="1" applyAlignment="1">
      <alignment horizontal="center"/>
    </xf>
    <xf numFmtId="9" fontId="1" fillId="10" borderId="1" xfId="1" applyFont="1" applyFill="1" applyBorder="1" applyAlignment="1">
      <alignment horizontal="center"/>
    </xf>
    <xf numFmtId="0" fontId="1" fillId="11" borderId="1" xfId="0" applyFont="1" applyFill="1" applyBorder="1" applyAlignment="1">
      <alignment horizontal="center"/>
    </xf>
    <xf numFmtId="0" fontId="1" fillId="12" borderId="1" xfId="0" applyFont="1" applyFill="1" applyBorder="1" applyAlignment="1">
      <alignment horizontal="center"/>
    </xf>
    <xf numFmtId="0" fontId="1" fillId="13" borderId="1" xfId="0" applyFont="1" applyFill="1" applyBorder="1" applyAlignment="1">
      <alignment horizontal="center"/>
    </xf>
    <xf numFmtId="9" fontId="1" fillId="11" borderId="3" xfId="1" applyFont="1" applyFill="1" applyBorder="1" applyAlignment="1">
      <alignment horizontal="center" wrapText="1"/>
    </xf>
    <xf numFmtId="9" fontId="1" fillId="11" borderId="5" xfId="1" applyFont="1" applyFill="1" applyBorder="1" applyAlignment="1">
      <alignment horizontal="center" wrapText="1"/>
    </xf>
    <xf numFmtId="9" fontId="1" fillId="12" borderId="1" xfId="1" applyFont="1" applyFill="1" applyBorder="1" applyAlignment="1">
      <alignment horizontal="center"/>
    </xf>
    <xf numFmtId="9" fontId="1" fillId="13" borderId="1" xfId="1" applyFont="1" applyFill="1" applyBorder="1" applyAlignment="1">
      <alignment horizontal="center"/>
    </xf>
    <xf numFmtId="0" fontId="1" fillId="11" borderId="3" xfId="0" applyFont="1" applyFill="1" applyBorder="1" applyAlignment="1">
      <alignment horizontal="center" vertical="top"/>
    </xf>
    <xf numFmtId="0" fontId="1" fillId="11" borderId="4" xfId="0" applyFont="1" applyFill="1" applyBorder="1" applyAlignment="1">
      <alignment horizontal="center" vertical="top"/>
    </xf>
    <xf numFmtId="0" fontId="1" fillId="11" borderId="5" xfId="0" applyFont="1" applyFill="1" applyBorder="1" applyAlignment="1">
      <alignment horizontal="center" vertical="top"/>
    </xf>
    <xf numFmtId="0" fontId="1" fillId="12" borderId="3" xfId="0" applyFont="1" applyFill="1" applyBorder="1" applyAlignment="1">
      <alignment horizontal="center" vertical="top"/>
    </xf>
    <xf numFmtId="0" fontId="1" fillId="12" borderId="4" xfId="0" applyFont="1" applyFill="1" applyBorder="1" applyAlignment="1">
      <alignment horizontal="center" vertical="top"/>
    </xf>
    <xf numFmtId="0" fontId="1" fillId="12" borderId="5" xfId="0" applyFont="1" applyFill="1" applyBorder="1" applyAlignment="1">
      <alignment horizontal="center" vertical="top"/>
    </xf>
    <xf numFmtId="0" fontId="1" fillId="13" borderId="3" xfId="0" applyFont="1" applyFill="1" applyBorder="1" applyAlignment="1">
      <alignment horizontal="center" vertical="top"/>
    </xf>
    <xf numFmtId="0" fontId="1" fillId="13" borderId="4" xfId="0" applyFont="1" applyFill="1" applyBorder="1" applyAlignment="1">
      <alignment horizontal="center" vertical="top"/>
    </xf>
    <xf numFmtId="0" fontId="1" fillId="13" borderId="5" xfId="0" applyFont="1" applyFill="1" applyBorder="1" applyAlignment="1">
      <alignment horizontal="center" vertical="top"/>
    </xf>
    <xf numFmtId="0" fontId="1" fillId="15" borderId="1" xfId="0" applyFont="1" applyFill="1" applyBorder="1" applyAlignment="1">
      <alignment horizontal="center"/>
    </xf>
    <xf numFmtId="0" fontId="1" fillId="16" borderId="1" xfId="0" applyFont="1" applyFill="1" applyBorder="1" applyAlignment="1">
      <alignment horizontal="center"/>
    </xf>
    <xf numFmtId="0" fontId="1" fillId="14" borderId="1" xfId="0" applyFont="1" applyFill="1" applyBorder="1" applyAlignment="1">
      <alignment horizontal="center"/>
    </xf>
    <xf numFmtId="0" fontId="1" fillId="14" borderId="3" xfId="0" applyFont="1" applyFill="1" applyBorder="1" applyAlignment="1">
      <alignment horizontal="center" vertical="top"/>
    </xf>
    <xf numFmtId="0" fontId="1" fillId="14" borderId="4" xfId="0" applyFont="1" applyFill="1" applyBorder="1" applyAlignment="1">
      <alignment horizontal="center" vertical="top"/>
    </xf>
    <xf numFmtId="0" fontId="1" fillId="14" borderId="5" xfId="0" applyFont="1" applyFill="1" applyBorder="1" applyAlignment="1">
      <alignment horizontal="center" vertical="top"/>
    </xf>
    <xf numFmtId="0" fontId="1" fillId="14" borderId="3" xfId="0" applyFont="1" applyFill="1" applyBorder="1" applyAlignment="1">
      <alignment horizontal="center"/>
    </xf>
    <xf numFmtId="0" fontId="1" fillId="14" borderId="5" xfId="0" applyFont="1" applyFill="1" applyBorder="1" applyAlignment="1">
      <alignment horizontal="center"/>
    </xf>
    <xf numFmtId="9" fontId="1" fillId="15" borderId="3" xfId="1" applyFont="1" applyFill="1" applyBorder="1" applyAlignment="1">
      <alignment horizontal="center" wrapText="1"/>
    </xf>
    <xf numFmtId="9" fontId="1" fillId="15" borderId="5" xfId="1" applyFont="1" applyFill="1" applyBorder="1" applyAlignment="1">
      <alignment horizontal="center" wrapText="1"/>
    </xf>
    <xf numFmtId="9" fontId="1" fillId="16" borderId="1" xfId="1" applyFont="1" applyFill="1" applyBorder="1" applyAlignment="1">
      <alignment horizontal="center"/>
    </xf>
    <xf numFmtId="9" fontId="1" fillId="14" borderId="3" xfId="1" applyFont="1" applyFill="1" applyBorder="1" applyAlignment="1">
      <alignment horizontal="center"/>
    </xf>
    <xf numFmtId="9" fontId="1" fillId="14" borderId="5" xfId="1" applyFont="1" applyFill="1" applyBorder="1" applyAlignment="1">
      <alignment horizontal="center"/>
    </xf>
    <xf numFmtId="0" fontId="1" fillId="15" borderId="3" xfId="0" applyFont="1" applyFill="1" applyBorder="1" applyAlignment="1">
      <alignment horizontal="center" vertical="top"/>
    </xf>
    <xf numFmtId="0" fontId="1" fillId="15" borderId="4" xfId="0" applyFont="1" applyFill="1" applyBorder="1" applyAlignment="1">
      <alignment horizontal="center" vertical="top"/>
    </xf>
    <xf numFmtId="0" fontId="1" fillId="15" borderId="5" xfId="0" applyFont="1" applyFill="1" applyBorder="1" applyAlignment="1">
      <alignment horizontal="center" vertical="top"/>
    </xf>
    <xf numFmtId="0" fontId="1" fillId="16" borderId="3" xfId="0" applyFont="1" applyFill="1" applyBorder="1" applyAlignment="1">
      <alignment horizontal="center" vertical="top"/>
    </xf>
    <xf numFmtId="0" fontId="1" fillId="16" borderId="4" xfId="0" applyFont="1" applyFill="1" applyBorder="1" applyAlignment="1">
      <alignment horizontal="center" vertical="top"/>
    </xf>
    <xf numFmtId="0" fontId="1" fillId="16" borderId="5" xfId="0" applyFont="1" applyFill="1" applyBorder="1" applyAlignment="1">
      <alignment horizontal="center" vertical="top"/>
    </xf>
    <xf numFmtId="0" fontId="1" fillId="20" borderId="1" xfId="0" applyFont="1" applyFill="1" applyBorder="1" applyAlignment="1">
      <alignment horizontal="center"/>
    </xf>
    <xf numFmtId="0" fontId="1" fillId="21" borderId="1" xfId="0" applyFont="1" applyFill="1" applyBorder="1" applyAlignment="1">
      <alignment horizontal="center"/>
    </xf>
    <xf numFmtId="0" fontId="1" fillId="22" borderId="1" xfId="0" applyFont="1" applyFill="1" applyBorder="1" applyAlignment="1">
      <alignment horizontal="center"/>
    </xf>
    <xf numFmtId="0" fontId="1" fillId="20" borderId="3" xfId="0" applyFont="1" applyFill="1" applyBorder="1" applyAlignment="1">
      <alignment horizontal="center"/>
    </xf>
    <xf numFmtId="0" fontId="1" fillId="20" borderId="5" xfId="0" applyFont="1" applyFill="1" applyBorder="1" applyAlignment="1">
      <alignment horizontal="center"/>
    </xf>
    <xf numFmtId="0" fontId="1" fillId="21" borderId="3" xfId="0" applyFont="1" applyFill="1" applyBorder="1" applyAlignment="1">
      <alignment horizontal="center"/>
    </xf>
    <xf numFmtId="0" fontId="1" fillId="21" borderId="5" xfId="0" applyFont="1" applyFill="1" applyBorder="1" applyAlignment="1">
      <alignment horizontal="center"/>
    </xf>
    <xf numFmtId="0" fontId="1" fillId="22" borderId="3" xfId="0" applyFont="1" applyFill="1" applyBorder="1" applyAlignment="1">
      <alignment horizontal="center"/>
    </xf>
    <xf numFmtId="0" fontId="1" fillId="22" borderId="5" xfId="0" applyFont="1" applyFill="1" applyBorder="1" applyAlignment="1">
      <alignment horizontal="center"/>
    </xf>
    <xf numFmtId="9" fontId="1" fillId="20" borderId="3" xfId="1" applyFont="1" applyFill="1" applyBorder="1" applyAlignment="1">
      <alignment horizontal="center" wrapText="1"/>
    </xf>
    <xf numFmtId="9" fontId="1" fillId="20" borderId="5" xfId="1" applyFont="1" applyFill="1" applyBorder="1" applyAlignment="1">
      <alignment horizontal="center" wrapText="1"/>
    </xf>
    <xf numFmtId="9" fontId="1" fillId="21" borderId="1" xfId="1" applyFont="1" applyFill="1" applyBorder="1" applyAlignment="1">
      <alignment horizontal="center"/>
    </xf>
    <xf numFmtId="9" fontId="1" fillId="22" borderId="1" xfId="1" applyFont="1" applyFill="1" applyBorder="1" applyAlignment="1">
      <alignment horizontal="center"/>
    </xf>
    <xf numFmtId="0" fontId="1" fillId="22" borderId="3" xfId="0" applyFont="1" applyFill="1" applyBorder="1" applyAlignment="1">
      <alignment horizontal="center" vertical="top"/>
    </xf>
    <xf numFmtId="0" fontId="1" fillId="22" borderId="4" xfId="0" applyFont="1" applyFill="1" applyBorder="1" applyAlignment="1">
      <alignment horizontal="center" vertical="top"/>
    </xf>
    <xf numFmtId="0" fontId="1" fillId="22" borderId="5" xfId="0" applyFont="1" applyFill="1" applyBorder="1" applyAlignment="1">
      <alignment horizontal="center" vertical="top"/>
    </xf>
    <xf numFmtId="0" fontId="1" fillId="21" borderId="3" xfId="0" applyFont="1" applyFill="1" applyBorder="1" applyAlignment="1">
      <alignment horizontal="center" vertical="top"/>
    </xf>
    <xf numFmtId="0" fontId="1" fillId="21" borderId="4" xfId="0" applyFont="1" applyFill="1" applyBorder="1" applyAlignment="1">
      <alignment horizontal="center" vertical="top"/>
    </xf>
    <xf numFmtId="0" fontId="1" fillId="21" borderId="5" xfId="0" applyFont="1" applyFill="1" applyBorder="1" applyAlignment="1">
      <alignment horizontal="center" vertical="top"/>
    </xf>
    <xf numFmtId="0" fontId="1" fillId="20" borderId="3" xfId="0" applyFont="1" applyFill="1" applyBorder="1" applyAlignment="1">
      <alignment horizontal="center" vertical="top"/>
    </xf>
    <xf numFmtId="0" fontId="1" fillId="20" borderId="4" xfId="0" applyFont="1" applyFill="1" applyBorder="1" applyAlignment="1">
      <alignment horizontal="center" vertical="top"/>
    </xf>
    <xf numFmtId="0" fontId="1" fillId="20" borderId="5" xfId="0" applyFont="1" applyFill="1" applyBorder="1" applyAlignment="1">
      <alignment horizontal="center" vertical="top"/>
    </xf>
    <xf numFmtId="0" fontId="1" fillId="18" borderId="3" xfId="0" applyFont="1" applyFill="1" applyBorder="1" applyAlignment="1">
      <alignment horizontal="center" vertical="top"/>
    </xf>
    <xf numFmtId="0" fontId="1" fillId="18" borderId="4" xfId="0" applyFont="1" applyFill="1" applyBorder="1" applyAlignment="1">
      <alignment horizontal="center" vertical="top"/>
    </xf>
    <xf numFmtId="0" fontId="1" fillId="18" borderId="5" xfId="0" applyFont="1" applyFill="1" applyBorder="1" applyAlignment="1">
      <alignment horizontal="center" vertical="top"/>
    </xf>
    <xf numFmtId="0" fontId="1" fillId="17" borderId="3" xfId="0" applyFont="1" applyFill="1" applyBorder="1" applyAlignment="1">
      <alignment horizontal="center" vertical="top"/>
    </xf>
    <xf numFmtId="0" fontId="1" fillId="17" borderId="4" xfId="0" applyFont="1" applyFill="1" applyBorder="1" applyAlignment="1">
      <alignment horizontal="center" vertical="top"/>
    </xf>
    <xf numFmtId="0" fontId="1" fillId="17" borderId="5" xfId="0" applyFont="1" applyFill="1" applyBorder="1" applyAlignment="1">
      <alignment horizontal="center" vertical="top"/>
    </xf>
    <xf numFmtId="0" fontId="1" fillId="19" borderId="3" xfId="0" applyFont="1" applyFill="1" applyBorder="1" applyAlignment="1">
      <alignment horizontal="center" vertical="top"/>
    </xf>
    <xf numFmtId="0" fontId="1" fillId="19" borderId="4" xfId="0" applyFont="1" applyFill="1" applyBorder="1" applyAlignment="1">
      <alignment horizontal="center" vertical="top"/>
    </xf>
    <xf numFmtId="0" fontId="1" fillId="19" borderId="5" xfId="0" applyFont="1" applyFill="1" applyBorder="1" applyAlignment="1">
      <alignment horizontal="center" vertical="top"/>
    </xf>
    <xf numFmtId="9" fontId="1" fillId="19" borderId="1" xfId="1" applyFont="1" applyFill="1" applyBorder="1" applyAlignment="1">
      <alignment horizontal="center"/>
    </xf>
    <xf numFmtId="9" fontId="1" fillId="17" borderId="1" xfId="1" applyFont="1" applyFill="1" applyBorder="1" applyAlignment="1">
      <alignment horizontal="center"/>
    </xf>
    <xf numFmtId="9" fontId="1" fillId="18" borderId="1" xfId="1" applyFont="1" applyFill="1" applyBorder="1" applyAlignment="1">
      <alignment horizontal="center"/>
    </xf>
    <xf numFmtId="0" fontId="1" fillId="19" borderId="1" xfId="0" applyFont="1" applyFill="1" applyBorder="1" applyAlignment="1">
      <alignment horizontal="center"/>
    </xf>
    <xf numFmtId="0" fontId="1" fillId="17" borderId="1" xfId="0" applyFont="1" applyFill="1" applyBorder="1" applyAlignment="1">
      <alignment horizontal="center"/>
    </xf>
    <xf numFmtId="0" fontId="1" fillId="18" borderId="1" xfId="0" applyFont="1" applyFill="1" applyBorder="1" applyAlignment="1">
      <alignment horizontal="center"/>
    </xf>
    <xf numFmtId="9" fontId="1" fillId="24" borderId="1" xfId="1" applyFont="1" applyFill="1" applyBorder="1" applyAlignment="1">
      <alignment horizontal="center"/>
    </xf>
    <xf numFmtId="9" fontId="1" fillId="25" borderId="1" xfId="1" applyFont="1" applyFill="1" applyBorder="1" applyAlignment="1">
      <alignment horizontal="center"/>
    </xf>
    <xf numFmtId="0" fontId="1" fillId="23" borderId="1" xfId="0" applyFont="1" applyFill="1" applyBorder="1" applyAlignment="1">
      <alignment horizontal="center"/>
    </xf>
    <xf numFmtId="0" fontId="1" fillId="24" borderId="1" xfId="0" applyFont="1" applyFill="1" applyBorder="1" applyAlignment="1">
      <alignment horizontal="center"/>
    </xf>
    <xf numFmtId="0" fontId="1" fillId="25" borderId="1" xfId="0" applyFont="1" applyFill="1" applyBorder="1" applyAlignment="1">
      <alignment horizontal="center"/>
    </xf>
    <xf numFmtId="9" fontId="1" fillId="23" borderId="1" xfId="1" applyFont="1" applyFill="1" applyBorder="1" applyAlignment="1">
      <alignment horizontal="center"/>
    </xf>
    <xf numFmtId="0" fontId="1" fillId="25" borderId="3" xfId="0" applyFont="1" applyFill="1" applyBorder="1" applyAlignment="1">
      <alignment horizontal="center" vertical="top"/>
    </xf>
    <xf numFmtId="0" fontId="1" fillId="25" borderId="4" xfId="0" applyFont="1" applyFill="1" applyBorder="1" applyAlignment="1">
      <alignment horizontal="center" vertical="top"/>
    </xf>
    <xf numFmtId="0" fontId="1" fillId="25" borderId="5" xfId="0" applyFont="1" applyFill="1" applyBorder="1" applyAlignment="1">
      <alignment horizontal="center" vertical="top"/>
    </xf>
    <xf numFmtId="0" fontId="1" fillId="23" borderId="3" xfId="0" applyFont="1" applyFill="1" applyBorder="1" applyAlignment="1">
      <alignment horizontal="center" vertical="top"/>
    </xf>
    <xf numFmtId="0" fontId="1" fillId="23" borderId="4" xfId="0" applyFont="1" applyFill="1" applyBorder="1" applyAlignment="1">
      <alignment horizontal="center" vertical="top"/>
    </xf>
    <xf numFmtId="0" fontId="1" fillId="23" borderId="5" xfId="0" applyFont="1" applyFill="1" applyBorder="1" applyAlignment="1">
      <alignment horizontal="center" vertical="top"/>
    </xf>
    <xf numFmtId="0" fontId="1" fillId="24" borderId="3" xfId="0" applyFont="1" applyFill="1" applyBorder="1" applyAlignment="1">
      <alignment horizontal="center" vertical="top"/>
    </xf>
    <xf numFmtId="0" fontId="1" fillId="24" borderId="4" xfId="0" applyFont="1" applyFill="1" applyBorder="1" applyAlignment="1">
      <alignment horizontal="center" vertical="top"/>
    </xf>
    <xf numFmtId="0" fontId="1" fillId="24" borderId="5" xfId="0" applyFont="1" applyFill="1" applyBorder="1" applyAlignment="1">
      <alignment horizontal="center" vertical="top"/>
    </xf>
    <xf numFmtId="0" fontId="12" fillId="0" borderId="12" xfId="0" applyFont="1" applyBorder="1" applyAlignment="1">
      <alignment vertical="center" wrapText="1"/>
    </xf>
    <xf numFmtId="0" fontId="12" fillId="0" borderId="13" xfId="0" applyFont="1" applyBorder="1" applyAlignment="1">
      <alignment vertical="center" wrapText="1"/>
    </xf>
    <xf numFmtId="0" fontId="12" fillId="0" borderId="7" xfId="0" applyFont="1" applyBorder="1" applyAlignment="1">
      <alignment vertical="center" wrapText="1"/>
    </xf>
    <xf numFmtId="0" fontId="0" fillId="0" borderId="0" xfId="0" applyAlignment="1">
      <alignment horizontal="left"/>
    </xf>
    <xf numFmtId="0" fontId="4" fillId="0" borderId="0" xfId="0" applyFont="1" applyAlignment="1">
      <alignment horizontal="left"/>
    </xf>
    <xf numFmtId="0" fontId="0" fillId="0" borderId="14" xfId="0" applyBorder="1" applyAlignment="1">
      <alignment horizontal="center"/>
    </xf>
  </cellXfs>
  <cellStyles count="2">
    <cellStyle name="Normal" xfId="0" builtinId="0"/>
    <cellStyle name="Percent" xfId="1" builtinId="5"/>
  </cellStyles>
  <dxfs count="6">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
      <fill>
        <patternFill>
          <bgColor rgb="FFCCFF99"/>
        </patternFill>
      </fill>
    </dxf>
  </dxfs>
  <tableStyles count="0" defaultTableStyle="TableStyleMedium2" defaultPivotStyle="PivotStyleLight16"/>
  <colors>
    <mruColors>
      <color rgb="FFCCFF99"/>
      <color rgb="FFCA9AAC"/>
      <color rgb="FFE4809F"/>
      <color rgb="FFF5D3DA"/>
      <color rgb="FFE0CEEA"/>
      <color rgb="FFF3EDF7"/>
      <color rgb="FFCE92DE"/>
      <color rgb="FFDFC3CE"/>
      <color rgb="FFAD6B83"/>
      <color rgb="FFBF51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45519-1DF6-4D4C-A2B3-C767B27303F3}">
  <dimension ref="A1:H15"/>
  <sheetViews>
    <sheetView workbookViewId="0">
      <selection activeCell="A10" sqref="A10"/>
    </sheetView>
  </sheetViews>
  <sheetFormatPr defaultRowHeight="14.4" x14ac:dyDescent="0.3"/>
  <cols>
    <col min="1" max="1" width="97.77734375" customWidth="1"/>
  </cols>
  <sheetData>
    <row r="1" spans="1:8" ht="24" x14ac:dyDescent="0.5">
      <c r="A1" s="81" t="s">
        <v>726</v>
      </c>
    </row>
    <row r="2" spans="1:8" x14ac:dyDescent="0.3">
      <c r="A2" t="s">
        <v>725</v>
      </c>
    </row>
    <row r="3" spans="1:8" ht="7.2" customHeight="1" x14ac:dyDescent="0.3"/>
    <row r="4" spans="1:8" ht="43.2" x14ac:dyDescent="0.3">
      <c r="A4" s="1" t="s">
        <v>728</v>
      </c>
    </row>
    <row r="5" spans="1:8" ht="7.2" customHeight="1" x14ac:dyDescent="0.3"/>
    <row r="6" spans="1:8" ht="18.600000000000001" x14ac:dyDescent="0.3">
      <c r="A6" s="79" t="s">
        <v>727</v>
      </c>
      <c r="B6" s="80"/>
      <c r="D6" s="79"/>
      <c r="E6" s="80"/>
      <c r="G6" s="79"/>
      <c r="H6" s="80"/>
    </row>
    <row r="7" spans="1:8" ht="7.2" customHeight="1" x14ac:dyDescent="0.3"/>
    <row r="8" spans="1:8" ht="43.2" x14ac:dyDescent="0.3">
      <c r="A8" s="1" t="s">
        <v>729</v>
      </c>
    </row>
    <row r="10" spans="1:8" ht="73.8" customHeight="1" x14ac:dyDescent="0.3">
      <c r="A10" s="1" t="s">
        <v>748</v>
      </c>
    </row>
    <row r="12" spans="1:8" x14ac:dyDescent="0.3">
      <c r="A12" s="82" t="s">
        <v>730</v>
      </c>
    </row>
    <row r="13" spans="1:8" ht="43.2" x14ac:dyDescent="0.3">
      <c r="A13" s="1" t="s">
        <v>731</v>
      </c>
    </row>
    <row r="15" spans="1:8" ht="43.2" x14ac:dyDescent="0.3">
      <c r="A15" s="131" t="s">
        <v>746</v>
      </c>
    </row>
  </sheetData>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DD53C-64FA-404B-B551-158BBC976F63}">
  <dimension ref="A1:I43"/>
  <sheetViews>
    <sheetView tabSelected="1" topLeftCell="A25" workbookViewId="0">
      <selection activeCell="L34" sqref="L34"/>
    </sheetView>
  </sheetViews>
  <sheetFormatPr defaultRowHeight="14.4" x14ac:dyDescent="0.3"/>
  <cols>
    <col min="1" max="1" width="12.109375" customWidth="1"/>
    <col min="3" max="3" width="10.33203125" customWidth="1"/>
    <col min="4" max="4" width="12.109375" customWidth="1"/>
    <col min="6" max="6" width="10.44140625" customWidth="1"/>
    <col min="7" max="7" width="12.88671875" customWidth="1"/>
    <col min="9" max="9" width="11.44140625" customWidth="1"/>
  </cols>
  <sheetData>
    <row r="1" spans="1:9" ht="24" x14ac:dyDescent="0.5">
      <c r="A1" s="317" t="s">
        <v>726</v>
      </c>
      <c r="B1" s="317"/>
      <c r="C1" s="317"/>
      <c r="D1" s="317"/>
      <c r="E1" s="317"/>
      <c r="F1" s="317"/>
      <c r="G1" s="317"/>
      <c r="H1" s="317"/>
      <c r="I1" s="317"/>
    </row>
    <row r="2" spans="1:9" x14ac:dyDescent="0.3">
      <c r="A2" s="316" t="s">
        <v>749</v>
      </c>
      <c r="B2" s="316"/>
      <c r="C2" s="318"/>
      <c r="D2" s="318"/>
      <c r="E2" s="318"/>
      <c r="F2" s="318"/>
    </row>
    <row r="3" spans="1:9" x14ac:dyDescent="0.3">
      <c r="A3" s="316" t="s">
        <v>745</v>
      </c>
      <c r="B3" s="316"/>
      <c r="C3" s="318"/>
      <c r="D3" s="318"/>
      <c r="E3" s="318"/>
      <c r="F3" s="318"/>
    </row>
    <row r="5" spans="1:9" ht="16.8" thickBot="1" x14ac:dyDescent="0.35">
      <c r="A5" s="97" t="s">
        <v>732</v>
      </c>
      <c r="B5" s="97" t="s">
        <v>0</v>
      </c>
    </row>
    <row r="6" spans="1:9" ht="16.2" thickBot="1" x14ac:dyDescent="0.35">
      <c r="A6" s="98">
        <v>0.75</v>
      </c>
      <c r="B6" s="99" t="s">
        <v>733</v>
      </c>
      <c r="C6" s="100" t="s">
        <v>734</v>
      </c>
      <c r="D6" s="101">
        <v>0.85</v>
      </c>
      <c r="E6" s="99" t="s">
        <v>733</v>
      </c>
      <c r="F6" s="100" t="s">
        <v>734</v>
      </c>
      <c r="G6" s="101">
        <v>0.95</v>
      </c>
      <c r="H6" s="99" t="s">
        <v>733</v>
      </c>
      <c r="I6" s="99" t="s">
        <v>734</v>
      </c>
    </row>
    <row r="7" spans="1:9" ht="16.2" thickBot="1" x14ac:dyDescent="0.35">
      <c r="A7" s="102" t="s">
        <v>2</v>
      </c>
      <c r="B7" s="105">
        <f>'Admin. &amp; Governance'!C93</f>
        <v>0</v>
      </c>
      <c r="C7" s="129">
        <f>'Admin. &amp; Governance'!C96</f>
        <v>0</v>
      </c>
      <c r="D7" s="103" t="s">
        <v>12</v>
      </c>
      <c r="E7" s="105">
        <f>'Admin. &amp; Governance'!F93</f>
        <v>0</v>
      </c>
      <c r="F7" s="129">
        <f>'Admin. &amp; Governance'!F96</f>
        <v>0</v>
      </c>
      <c r="G7" s="104" t="s">
        <v>17</v>
      </c>
      <c r="H7" s="105">
        <f>'Admin. &amp; Governance'!I93</f>
        <v>0</v>
      </c>
      <c r="I7" s="130">
        <f>'Admin. &amp; Governance'!I96</f>
        <v>0</v>
      </c>
    </row>
    <row r="8" spans="1:9" x14ac:dyDescent="0.3">
      <c r="A8" s="106"/>
    </row>
    <row r="9" spans="1:9" ht="16.8" thickBot="1" x14ac:dyDescent="0.35">
      <c r="A9" s="97" t="s">
        <v>735</v>
      </c>
      <c r="B9" s="97" t="s">
        <v>101</v>
      </c>
    </row>
    <row r="10" spans="1:9" ht="16.2" thickBot="1" x14ac:dyDescent="0.35">
      <c r="A10" s="98">
        <v>0.75</v>
      </c>
      <c r="B10" s="99" t="s">
        <v>733</v>
      </c>
      <c r="C10" s="100" t="s">
        <v>734</v>
      </c>
      <c r="D10" s="101">
        <v>0.85</v>
      </c>
      <c r="E10" s="99" t="s">
        <v>733</v>
      </c>
      <c r="F10" s="100" t="s">
        <v>734</v>
      </c>
      <c r="G10" s="101">
        <v>0.95</v>
      </c>
      <c r="H10" s="99" t="s">
        <v>733</v>
      </c>
      <c r="I10" s="99" t="s">
        <v>734</v>
      </c>
    </row>
    <row r="11" spans="1:9" ht="16.2" thickBot="1" x14ac:dyDescent="0.35">
      <c r="A11" s="107" t="s">
        <v>2</v>
      </c>
      <c r="B11" s="105">
        <f>Finances!C87</f>
        <v>0</v>
      </c>
      <c r="C11" s="129">
        <f>Finances!C90</f>
        <v>0</v>
      </c>
      <c r="D11" s="108" t="s">
        <v>12</v>
      </c>
      <c r="E11" s="105">
        <f>Finances!F87</f>
        <v>0</v>
      </c>
      <c r="F11" s="129">
        <f>Finances!F90</f>
        <v>0</v>
      </c>
      <c r="G11" s="109" t="s">
        <v>17</v>
      </c>
      <c r="H11" s="105">
        <f>Finances!I87</f>
        <v>0</v>
      </c>
      <c r="I11" s="130">
        <f>Finances!I90</f>
        <v>0</v>
      </c>
    </row>
    <row r="12" spans="1:9" x14ac:dyDescent="0.3">
      <c r="A12" s="106"/>
    </row>
    <row r="13" spans="1:9" ht="16.8" thickBot="1" x14ac:dyDescent="0.35">
      <c r="A13" s="110" t="s">
        <v>736</v>
      </c>
      <c r="B13" s="110" t="s">
        <v>183</v>
      </c>
    </row>
    <row r="14" spans="1:9" ht="16.2" thickBot="1" x14ac:dyDescent="0.35">
      <c r="A14" s="98">
        <v>0.75</v>
      </c>
      <c r="B14" s="99" t="s">
        <v>733</v>
      </c>
      <c r="C14" s="100" t="s">
        <v>734</v>
      </c>
      <c r="D14" s="101">
        <v>0.85</v>
      </c>
      <c r="E14" s="99" t="s">
        <v>733</v>
      </c>
      <c r="F14" s="100" t="s">
        <v>734</v>
      </c>
      <c r="G14" s="101">
        <v>0.95</v>
      </c>
      <c r="H14" s="99" t="s">
        <v>733</v>
      </c>
      <c r="I14" s="99" t="s">
        <v>734</v>
      </c>
    </row>
    <row r="15" spans="1:9" ht="16.2" thickBot="1" x14ac:dyDescent="0.35">
      <c r="A15" s="132" t="s">
        <v>2</v>
      </c>
      <c r="B15" s="105">
        <f>Facilities!C98</f>
        <v>0</v>
      </c>
      <c r="C15" s="129">
        <f>Facilities!C101</f>
        <v>0</v>
      </c>
      <c r="D15" s="133" t="s">
        <v>12</v>
      </c>
      <c r="E15" s="105">
        <f>Facilities!F98</f>
        <v>0</v>
      </c>
      <c r="F15" s="129">
        <f>Facilities!F101</f>
        <v>0</v>
      </c>
      <c r="G15" s="134" t="s">
        <v>17</v>
      </c>
      <c r="H15" s="105">
        <f>Facilities!I98</f>
        <v>0</v>
      </c>
      <c r="I15" s="130">
        <f>Facilities!I101</f>
        <v>0</v>
      </c>
    </row>
    <row r="16" spans="1:9" x14ac:dyDescent="0.3">
      <c r="A16" s="106"/>
    </row>
    <row r="17" spans="1:9" ht="16.8" thickBot="1" x14ac:dyDescent="0.35">
      <c r="A17" s="97" t="s">
        <v>737</v>
      </c>
      <c r="B17" s="97" t="s">
        <v>301</v>
      </c>
    </row>
    <row r="18" spans="1:9" ht="16.2" thickBot="1" x14ac:dyDescent="0.35">
      <c r="A18" s="98">
        <v>0.75</v>
      </c>
      <c r="B18" s="99" t="s">
        <v>733</v>
      </c>
      <c r="C18" s="100" t="s">
        <v>734</v>
      </c>
      <c r="D18" s="101">
        <v>0.85</v>
      </c>
      <c r="E18" s="99" t="s">
        <v>733</v>
      </c>
      <c r="F18" s="100" t="s">
        <v>734</v>
      </c>
      <c r="G18" s="101">
        <v>0.95</v>
      </c>
      <c r="H18" s="99" t="s">
        <v>733</v>
      </c>
      <c r="I18" s="99" t="s">
        <v>734</v>
      </c>
    </row>
    <row r="19" spans="1:9" ht="16.2" thickBot="1" x14ac:dyDescent="0.35">
      <c r="A19" s="111" t="s">
        <v>2</v>
      </c>
      <c r="B19" s="105">
        <f>'Human Resources'!C91</f>
        <v>0</v>
      </c>
      <c r="C19" s="129">
        <f>'Human Resources'!C94</f>
        <v>0</v>
      </c>
      <c r="D19" s="112" t="s">
        <v>12</v>
      </c>
      <c r="E19" s="105">
        <f>'Human Resources'!F91</f>
        <v>0</v>
      </c>
      <c r="F19" s="129">
        <f>'Human Resources'!F94</f>
        <v>0</v>
      </c>
      <c r="G19" s="113" t="s">
        <v>17</v>
      </c>
      <c r="H19" s="105">
        <f>'Human Resources'!I91</f>
        <v>0</v>
      </c>
      <c r="I19" s="130">
        <f>'Human Resources'!I94</f>
        <v>0</v>
      </c>
    </row>
    <row r="20" spans="1:9" ht="15" thickBot="1" x14ac:dyDescent="0.35">
      <c r="A20" s="313" t="s">
        <v>738</v>
      </c>
      <c r="B20" s="314"/>
      <c r="C20" s="314"/>
      <c r="D20" s="314"/>
      <c r="E20" s="314"/>
      <c r="F20" s="314"/>
      <c r="G20" s="314"/>
      <c r="H20" s="314"/>
      <c r="I20" s="315"/>
    </row>
    <row r="21" spans="1:9" ht="16.2" thickBot="1" x14ac:dyDescent="0.35">
      <c r="A21" s="111" t="s">
        <v>2</v>
      </c>
      <c r="B21" s="105">
        <f>'Human Resources'!C99</f>
        <v>0</v>
      </c>
      <c r="C21" s="129">
        <f>'Human Resources'!C102</f>
        <v>0</v>
      </c>
      <c r="D21" s="112" t="s">
        <v>12</v>
      </c>
      <c r="E21" s="105">
        <f>'Human Resources'!F99</f>
        <v>0</v>
      </c>
      <c r="F21" s="129">
        <f>'Human Resources'!F102</f>
        <v>0</v>
      </c>
      <c r="G21" s="113" t="s">
        <v>17</v>
      </c>
      <c r="H21" s="105">
        <f>'Human Resources'!I99</f>
        <v>0</v>
      </c>
      <c r="I21" s="130">
        <f>'Human Resources'!I102</f>
        <v>0</v>
      </c>
    </row>
    <row r="22" spans="1:9" x14ac:dyDescent="0.3">
      <c r="A22" s="106"/>
    </row>
    <row r="23" spans="1:9" ht="16.8" thickBot="1" x14ac:dyDescent="0.35">
      <c r="A23" s="97" t="s">
        <v>739</v>
      </c>
      <c r="B23" s="97" t="s">
        <v>303</v>
      </c>
    </row>
    <row r="24" spans="1:9" ht="16.2" thickBot="1" x14ac:dyDescent="0.35">
      <c r="A24" s="98">
        <v>0.75</v>
      </c>
      <c r="B24" s="99" t="s">
        <v>733</v>
      </c>
      <c r="C24" s="100" t="s">
        <v>734</v>
      </c>
      <c r="D24" s="101">
        <v>0.85</v>
      </c>
      <c r="E24" s="99" t="s">
        <v>733</v>
      </c>
      <c r="F24" s="100" t="s">
        <v>734</v>
      </c>
      <c r="G24" s="101">
        <v>0.95</v>
      </c>
      <c r="H24" s="99" t="s">
        <v>733</v>
      </c>
      <c r="I24" s="99" t="s">
        <v>734</v>
      </c>
    </row>
    <row r="25" spans="1:9" ht="16.2" thickBot="1" x14ac:dyDescent="0.35">
      <c r="A25" s="123" t="s">
        <v>2</v>
      </c>
      <c r="B25" s="105">
        <f>Collections!C56</f>
        <v>0</v>
      </c>
      <c r="C25" s="129">
        <f>Collections!C59</f>
        <v>0</v>
      </c>
      <c r="D25" s="124" t="s">
        <v>12</v>
      </c>
      <c r="E25" s="105">
        <f>Collections!F56</f>
        <v>0</v>
      </c>
      <c r="F25" s="129">
        <f>Collections!F59</f>
        <v>0</v>
      </c>
      <c r="G25" s="125" t="s">
        <v>17</v>
      </c>
      <c r="H25" s="105">
        <f>Collections!I56</f>
        <v>0</v>
      </c>
      <c r="I25" s="130">
        <f>Collections!I59</f>
        <v>0</v>
      </c>
    </row>
    <row r="26" spans="1:9" x14ac:dyDescent="0.3">
      <c r="A26" s="106"/>
    </row>
    <row r="27" spans="1:9" ht="16.8" thickBot="1" x14ac:dyDescent="0.35">
      <c r="A27" s="97" t="s">
        <v>740</v>
      </c>
      <c r="B27" s="97" t="s">
        <v>304</v>
      </c>
    </row>
    <row r="28" spans="1:9" ht="16.2" thickBot="1" x14ac:dyDescent="0.35">
      <c r="A28" s="98">
        <v>0.75</v>
      </c>
      <c r="B28" s="99" t="s">
        <v>733</v>
      </c>
      <c r="C28" s="100" t="s">
        <v>734</v>
      </c>
      <c r="D28" s="101">
        <v>0.85</v>
      </c>
      <c r="E28" s="99" t="s">
        <v>733</v>
      </c>
      <c r="F28" s="100" t="s">
        <v>734</v>
      </c>
      <c r="G28" s="101">
        <v>0.95</v>
      </c>
      <c r="H28" s="99" t="s">
        <v>733</v>
      </c>
      <c r="I28" s="99" t="s">
        <v>734</v>
      </c>
    </row>
    <row r="29" spans="1:9" ht="16.2" thickBot="1" x14ac:dyDescent="0.35">
      <c r="A29" s="126" t="s">
        <v>2</v>
      </c>
      <c r="B29" s="105">
        <f>'Services &amp; Programming'!C87</f>
        <v>0</v>
      </c>
      <c r="C29" s="129">
        <f>'Services &amp; Programming'!C90</f>
        <v>0</v>
      </c>
      <c r="D29" s="128" t="s">
        <v>12</v>
      </c>
      <c r="E29" s="105">
        <f>'Services &amp; Programming'!F87</f>
        <v>0</v>
      </c>
      <c r="F29" s="129">
        <f>'Services &amp; Programming'!F90</f>
        <v>0</v>
      </c>
      <c r="G29" s="127" t="s">
        <v>17</v>
      </c>
      <c r="H29" s="105">
        <f>'Services &amp; Programming'!I87</f>
        <v>0</v>
      </c>
      <c r="I29" s="130">
        <f>'Services &amp; Programming'!I90</f>
        <v>0</v>
      </c>
    </row>
    <row r="30" spans="1:9" x14ac:dyDescent="0.3">
      <c r="A30" s="106"/>
    </row>
    <row r="31" spans="1:9" ht="16.8" thickBot="1" x14ac:dyDescent="0.35">
      <c r="A31" s="97" t="s">
        <v>741</v>
      </c>
      <c r="B31" s="97" t="s">
        <v>305</v>
      </c>
    </row>
    <row r="32" spans="1:9" ht="16.2" thickBot="1" x14ac:dyDescent="0.35">
      <c r="A32" s="98">
        <v>0.75</v>
      </c>
      <c r="B32" s="99" t="s">
        <v>733</v>
      </c>
      <c r="C32" s="100" t="s">
        <v>734</v>
      </c>
      <c r="D32" s="101">
        <v>0.85</v>
      </c>
      <c r="E32" s="99" t="s">
        <v>733</v>
      </c>
      <c r="F32" s="100" t="s">
        <v>734</v>
      </c>
      <c r="G32" s="101">
        <v>0.95</v>
      </c>
      <c r="H32" s="99" t="s">
        <v>733</v>
      </c>
      <c r="I32" s="99" t="s">
        <v>734</v>
      </c>
    </row>
    <row r="33" spans="1:9" ht="16.2" thickBot="1" x14ac:dyDescent="0.35">
      <c r="A33" s="135" t="s">
        <v>2</v>
      </c>
      <c r="B33" s="105">
        <f>Technology!C70</f>
        <v>0</v>
      </c>
      <c r="C33" s="129">
        <f>Technology!C73</f>
        <v>0</v>
      </c>
      <c r="D33" s="137" t="s">
        <v>12</v>
      </c>
      <c r="E33" s="105">
        <f>Technology!F70</f>
        <v>0</v>
      </c>
      <c r="F33" s="129">
        <f>Technology!F73</f>
        <v>0</v>
      </c>
      <c r="G33" s="136" t="s">
        <v>17</v>
      </c>
      <c r="H33" s="105">
        <f>Technology!I70</f>
        <v>0</v>
      </c>
      <c r="I33" s="130">
        <f>Technology!I73</f>
        <v>0</v>
      </c>
    </row>
    <row r="34" spans="1:9" x14ac:dyDescent="0.3">
      <c r="A34" s="114"/>
    </row>
    <row r="35" spans="1:9" ht="16.8" thickBot="1" x14ac:dyDescent="0.35">
      <c r="A35" s="110" t="s">
        <v>742</v>
      </c>
      <c r="B35" s="110" t="s">
        <v>743</v>
      </c>
    </row>
    <row r="36" spans="1:9" ht="16.2" thickBot="1" x14ac:dyDescent="0.35">
      <c r="A36" s="98">
        <v>0.75</v>
      </c>
      <c r="B36" s="99" t="s">
        <v>733</v>
      </c>
      <c r="C36" s="100" t="s">
        <v>734</v>
      </c>
      <c r="D36" s="101">
        <v>0.85</v>
      </c>
      <c r="E36" s="99" t="s">
        <v>733</v>
      </c>
      <c r="F36" s="100" t="s">
        <v>734</v>
      </c>
      <c r="G36" s="101">
        <v>0.95</v>
      </c>
      <c r="H36" s="99" t="s">
        <v>733</v>
      </c>
      <c r="I36" s="99" t="s">
        <v>734</v>
      </c>
    </row>
    <row r="37" spans="1:9" ht="16.2" thickBot="1" x14ac:dyDescent="0.35">
      <c r="A37" s="115" t="s">
        <v>2</v>
      </c>
      <c r="B37" s="105">
        <f>'Comm. &amp; Advocacy'!C63</f>
        <v>0</v>
      </c>
      <c r="C37" s="129">
        <f>'Comm. &amp; Advocacy'!C66</f>
        <v>0</v>
      </c>
      <c r="D37" s="116" t="s">
        <v>12</v>
      </c>
      <c r="E37" s="105">
        <f>'Comm. &amp; Advocacy'!F63</f>
        <v>0</v>
      </c>
      <c r="F37" s="129">
        <f>'Comm. &amp; Advocacy'!F66</f>
        <v>0</v>
      </c>
      <c r="G37" s="117" t="s">
        <v>17</v>
      </c>
      <c r="H37" s="105">
        <f>'Comm. &amp; Advocacy'!I63</f>
        <v>0</v>
      </c>
      <c r="I37" s="130">
        <f>'Comm. &amp; Advocacy'!I66</f>
        <v>0</v>
      </c>
    </row>
    <row r="38" spans="1:9" x14ac:dyDescent="0.3">
      <c r="A38" s="118"/>
    </row>
    <row r="39" spans="1:9" ht="22.2" thickBot="1" x14ac:dyDescent="0.35">
      <c r="A39" s="119" t="s">
        <v>744</v>
      </c>
    </row>
    <row r="40" spans="1:9" ht="16.2" thickBot="1" x14ac:dyDescent="0.35">
      <c r="A40" s="98">
        <v>0.75</v>
      </c>
      <c r="B40" s="99" t="s">
        <v>733</v>
      </c>
      <c r="C40" s="100" t="s">
        <v>734</v>
      </c>
      <c r="D40" s="101">
        <v>0.85</v>
      </c>
      <c r="E40" s="99" t="s">
        <v>733</v>
      </c>
      <c r="F40" s="100" t="s">
        <v>734</v>
      </c>
      <c r="G40" s="101">
        <v>0.95</v>
      </c>
      <c r="H40" s="99" t="s">
        <v>733</v>
      </c>
      <c r="I40" s="99" t="s">
        <v>734</v>
      </c>
    </row>
    <row r="41" spans="1:9" ht="16.2" thickBot="1" x14ac:dyDescent="0.35">
      <c r="A41" s="120" t="s">
        <v>2</v>
      </c>
      <c r="B41" s="105">
        <f>SUM(B7,B11,B15,B19,B25,B29,B33,B37)</f>
        <v>0</v>
      </c>
      <c r="C41" s="158">
        <f>SUM(B41/116)</f>
        <v>0</v>
      </c>
      <c r="D41" s="121" t="s">
        <v>12</v>
      </c>
      <c r="E41" s="105">
        <f>SUM(E7,E11,E15,E19,E25,E29,E33,E37)</f>
        <v>0</v>
      </c>
      <c r="F41" s="158">
        <f>SUM(E41/121)</f>
        <v>0</v>
      </c>
      <c r="G41" s="122" t="s">
        <v>17</v>
      </c>
      <c r="H41" s="105">
        <f>SUM(H7,H11,H15,H19,H25,H29,H33,H37)</f>
        <v>0</v>
      </c>
      <c r="I41" s="159">
        <f>SUM(H41/83)</f>
        <v>0</v>
      </c>
    </row>
    <row r="42" spans="1:9" ht="15" thickBot="1" x14ac:dyDescent="0.35">
      <c r="A42" s="313" t="s">
        <v>738</v>
      </c>
      <c r="B42" s="314"/>
      <c r="C42" s="314"/>
      <c r="D42" s="314"/>
      <c r="E42" s="314"/>
      <c r="F42" s="314"/>
      <c r="G42" s="314"/>
      <c r="H42" s="314"/>
      <c r="I42" s="315"/>
    </row>
    <row r="43" spans="1:9" ht="16.2" thickBot="1" x14ac:dyDescent="0.35">
      <c r="A43" s="120" t="s">
        <v>2</v>
      </c>
      <c r="B43" s="105">
        <f>SUM(B7,B11,B15,B21,B25,B29,B33,B37)</f>
        <v>0</v>
      </c>
      <c r="C43" s="158">
        <f>SUM(B43/114)</f>
        <v>0</v>
      </c>
      <c r="D43" s="121" t="s">
        <v>12</v>
      </c>
      <c r="E43" s="105">
        <f>SUM(E7,E11,E15,E21,E25,E29,E33,E37)</f>
        <v>0</v>
      </c>
      <c r="F43" s="158">
        <f>SUM(E43/117)</f>
        <v>0</v>
      </c>
      <c r="G43" s="122" t="s">
        <v>17</v>
      </c>
      <c r="H43" s="105">
        <f>SUM(H7,H11,H15,H21,H25,H29,H33,H37)</f>
        <v>0</v>
      </c>
      <c r="I43" s="159">
        <f>SUM(H43/81)</f>
        <v>0</v>
      </c>
    </row>
  </sheetData>
  <mergeCells count="7">
    <mergeCell ref="A20:I20"/>
    <mergeCell ref="A42:I42"/>
    <mergeCell ref="A2:B2"/>
    <mergeCell ref="A1:I1"/>
    <mergeCell ref="C2:F2"/>
    <mergeCell ref="A3:B3"/>
    <mergeCell ref="C3:F3"/>
  </mergeCells>
  <conditionalFormatting sqref="C1 C4:C5 C7:C9 C11:C13 C15:C17 C19:C23 C25:C27 C29:C31 C33:C35 C37:C39 C41:C1048576">
    <cfRule type="cellIs" dxfId="3" priority="4" operator="greaterThan">
      <formula>0.746</formula>
    </cfRule>
  </conditionalFormatting>
  <conditionalFormatting sqref="F1 F4:F5 F7:F9 F11:F13 F15:F17 F19:F23 F25:F27 F29:F31 F33:F35 F37:F39 F41:F1048576">
    <cfRule type="cellIs" dxfId="5" priority="3" operator="greaterThan">
      <formula>0.846</formula>
    </cfRule>
  </conditionalFormatting>
  <conditionalFormatting sqref="I1 I4:I5 I7:I9 I11:I13 I15:I17 I19:I23 I25:I27 I29:I31 I33:I35 I37:I39 I41:I1048576">
    <cfRule type="cellIs" dxfId="4" priority="2" operator="greaterThan">
      <formula>0.946</formula>
    </cfRule>
  </conditionalFormatting>
  <dataValidations count="1">
    <dataValidation allowBlank="1" showInputMessage="1" showErrorMessage="1" promptTitle="Completion Date" prompt="Enter the date when the last assessment was completed." sqref="C3:F3" xr:uid="{44366454-1C2E-4385-83F4-E9AEB7F02669}"/>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97574-3EF8-4B95-BE07-F8AD66D69C4D}">
  <sheetPr>
    <tabColor rgb="FF57E4E7"/>
  </sheetPr>
  <dimension ref="A1:M96"/>
  <sheetViews>
    <sheetView topLeftCell="A77" workbookViewId="0">
      <selection activeCell="C23" sqref="C23:J23"/>
    </sheetView>
  </sheetViews>
  <sheetFormatPr defaultRowHeight="14.4" x14ac:dyDescent="0.3"/>
  <cols>
    <col min="1" max="1" width="3.5546875" customWidth="1"/>
    <col min="2" max="2" width="10.33203125" style="84" bestFit="1" customWidth="1"/>
    <col min="3" max="3" width="8.88671875" style="1" bestFit="1" customWidth="1"/>
    <col min="4" max="4" width="7" style="1" customWidth="1"/>
    <col min="5" max="6" width="9.5546875" style="1" bestFit="1" customWidth="1"/>
    <col min="7" max="7" width="7.44140625" style="1" customWidth="1"/>
    <col min="8" max="9" width="10.33203125" style="1" bestFit="1" customWidth="1"/>
    <col min="10" max="10" width="7.5546875" style="1" customWidth="1"/>
    <col min="11" max="11" width="8.88671875" customWidth="1"/>
    <col min="13" max="13" width="54.44140625" customWidth="1"/>
  </cols>
  <sheetData>
    <row r="1" spans="1:13" ht="18.600000000000001" x14ac:dyDescent="0.4">
      <c r="A1" s="83" t="s">
        <v>0</v>
      </c>
    </row>
    <row r="2" spans="1:13" ht="5.4" customHeight="1" x14ac:dyDescent="0.3"/>
    <row r="3" spans="1:13" x14ac:dyDescent="0.3">
      <c r="A3" s="3" t="s">
        <v>1</v>
      </c>
    </row>
    <row r="4" spans="1:13" x14ac:dyDescent="0.3">
      <c r="B4" s="85" t="s">
        <v>2</v>
      </c>
      <c r="C4" s="185"/>
      <c r="D4" s="186"/>
      <c r="E4" s="186"/>
      <c r="F4" s="186"/>
      <c r="G4" s="186"/>
      <c r="H4" s="186"/>
      <c r="I4" s="186"/>
      <c r="J4" s="187"/>
      <c r="K4" s="4" t="s">
        <v>6</v>
      </c>
      <c r="M4" s="160" t="s">
        <v>7</v>
      </c>
    </row>
    <row r="5" spans="1:13" ht="30.75" customHeight="1" x14ac:dyDescent="0.3">
      <c r="A5" s="2"/>
      <c r="B5" s="86" t="s">
        <v>3</v>
      </c>
      <c r="C5" s="188" t="s">
        <v>8</v>
      </c>
      <c r="D5" s="188"/>
      <c r="E5" s="188"/>
      <c r="F5" s="188"/>
      <c r="G5" s="188"/>
      <c r="H5" s="188"/>
      <c r="I5" s="188"/>
      <c r="J5" s="188"/>
      <c r="K5" s="5"/>
      <c r="M5" s="161"/>
    </row>
    <row r="6" spans="1:13" ht="30.75" customHeight="1" x14ac:dyDescent="0.3">
      <c r="B6" s="86" t="s">
        <v>9</v>
      </c>
      <c r="C6" s="181" t="s">
        <v>10</v>
      </c>
      <c r="D6" s="181"/>
      <c r="E6" s="181"/>
      <c r="F6" s="181"/>
      <c r="G6" s="181"/>
      <c r="H6" s="181"/>
      <c r="I6" s="181"/>
      <c r="J6" s="181"/>
      <c r="K6" s="5"/>
      <c r="M6" s="161"/>
    </row>
    <row r="7" spans="1:13" ht="31.5" customHeight="1" x14ac:dyDescent="0.3">
      <c r="B7" s="86" t="s">
        <v>11</v>
      </c>
      <c r="C7" s="181" t="s">
        <v>21</v>
      </c>
      <c r="D7" s="181"/>
      <c r="E7" s="181"/>
      <c r="F7" s="181"/>
      <c r="G7" s="181"/>
      <c r="H7" s="181"/>
      <c r="I7" s="181"/>
      <c r="J7" s="181"/>
      <c r="K7" s="5"/>
      <c r="M7" s="161"/>
    </row>
    <row r="8" spans="1:13" x14ac:dyDescent="0.3">
      <c r="B8" s="87" t="s">
        <v>12</v>
      </c>
      <c r="C8" s="178"/>
      <c r="D8" s="179"/>
      <c r="E8" s="179"/>
      <c r="F8" s="179"/>
      <c r="G8" s="179"/>
      <c r="H8" s="179"/>
      <c r="I8" s="179"/>
      <c r="J8" s="180"/>
      <c r="K8" s="8"/>
      <c r="M8" s="161"/>
    </row>
    <row r="9" spans="1:13" x14ac:dyDescent="0.3">
      <c r="B9" s="87" t="s">
        <v>13</v>
      </c>
      <c r="C9" s="181" t="s">
        <v>14</v>
      </c>
      <c r="D9" s="181"/>
      <c r="E9" s="181"/>
      <c r="F9" s="181"/>
      <c r="G9" s="181"/>
      <c r="H9" s="181"/>
      <c r="I9" s="181"/>
      <c r="J9" s="181"/>
      <c r="K9" s="10"/>
      <c r="M9" s="161"/>
    </row>
    <row r="10" spans="1:13" ht="17.399999999999999" customHeight="1" x14ac:dyDescent="0.3">
      <c r="B10" s="87" t="s">
        <v>15</v>
      </c>
      <c r="C10" s="181" t="s">
        <v>16</v>
      </c>
      <c r="D10" s="181"/>
      <c r="E10" s="181"/>
      <c r="F10" s="181"/>
      <c r="G10" s="181"/>
      <c r="H10" s="181"/>
      <c r="I10" s="181"/>
      <c r="J10" s="181"/>
      <c r="K10" s="10"/>
      <c r="M10" s="161"/>
    </row>
    <row r="11" spans="1:13" x14ac:dyDescent="0.3">
      <c r="B11" s="88" t="s">
        <v>17</v>
      </c>
      <c r="C11" s="182"/>
      <c r="D11" s="183"/>
      <c r="E11" s="183"/>
      <c r="F11" s="183"/>
      <c r="G11" s="183"/>
      <c r="H11" s="183"/>
      <c r="I11" s="183"/>
      <c r="J11" s="184"/>
      <c r="K11" s="11"/>
      <c r="M11" s="161"/>
    </row>
    <row r="12" spans="1:13" ht="45" customHeight="1" x14ac:dyDescent="0.3">
      <c r="B12" s="88" t="s">
        <v>19</v>
      </c>
      <c r="C12" s="181" t="s">
        <v>18</v>
      </c>
      <c r="D12" s="181"/>
      <c r="E12" s="181"/>
      <c r="F12" s="181"/>
      <c r="G12" s="181"/>
      <c r="H12" s="181"/>
      <c r="I12" s="181"/>
      <c r="J12" s="181"/>
      <c r="K12" s="10"/>
      <c r="M12" s="161"/>
    </row>
    <row r="13" spans="1:13" x14ac:dyDescent="0.3">
      <c r="M13" s="161"/>
    </row>
    <row r="14" spans="1:13" x14ac:dyDescent="0.3">
      <c r="A14" s="3" t="s">
        <v>20</v>
      </c>
      <c r="C14" s="162" t="s">
        <v>2</v>
      </c>
      <c r="D14" s="162"/>
      <c r="E14" s="13"/>
      <c r="F14" s="165" t="s">
        <v>12</v>
      </c>
      <c r="G14" s="165"/>
      <c r="H14" s="13"/>
      <c r="I14" s="167" t="s">
        <v>17</v>
      </c>
      <c r="J14" s="167"/>
      <c r="M14" s="161"/>
    </row>
    <row r="15" spans="1:13" x14ac:dyDescent="0.3">
      <c r="C15" s="14" t="s">
        <v>4</v>
      </c>
      <c r="D15" s="6" t="s">
        <v>5</v>
      </c>
      <c r="E15" s="13"/>
      <c r="F15" s="9" t="s">
        <v>4</v>
      </c>
      <c r="G15" s="9" t="s">
        <v>5</v>
      </c>
      <c r="H15" s="13"/>
      <c r="I15" s="12" t="s">
        <v>4</v>
      </c>
      <c r="J15" s="12" t="s">
        <v>5</v>
      </c>
      <c r="M15" s="161"/>
    </row>
    <row r="16" spans="1:13" x14ac:dyDescent="0.3">
      <c r="C16" s="14">
        <f>COUNTIF(K5:K7,"Yes")</f>
        <v>0</v>
      </c>
      <c r="D16" s="14">
        <f>COUNTIF(L5:L7,"No")</f>
        <v>0</v>
      </c>
      <c r="E16" s="13"/>
      <c r="F16" s="15">
        <f>COUNTIF(K9:K10,"Yes")</f>
        <v>0</v>
      </c>
      <c r="G16" s="15">
        <f>COUNTIF(K9:K10,"No")</f>
        <v>0</v>
      </c>
      <c r="H16" s="13"/>
      <c r="I16" s="16">
        <f>COUNTIF(K12:K12,"Yes")</f>
        <v>0</v>
      </c>
      <c r="J16" s="16">
        <f>COUNTIF(L12:L12,"No")</f>
        <v>0</v>
      </c>
      <c r="M16" s="161"/>
    </row>
    <row r="17" spans="1:13" x14ac:dyDescent="0.3">
      <c r="C17" s="13"/>
      <c r="D17" s="13"/>
      <c r="E17" s="13"/>
      <c r="F17" s="13"/>
      <c r="G17" s="13"/>
      <c r="H17" s="13"/>
      <c r="I17" s="13"/>
      <c r="J17" s="13"/>
      <c r="M17" s="161"/>
    </row>
    <row r="18" spans="1:13" x14ac:dyDescent="0.3">
      <c r="A18" s="3" t="s">
        <v>22</v>
      </c>
      <c r="M18" s="161"/>
    </row>
    <row r="19" spans="1:13" x14ac:dyDescent="0.3">
      <c r="B19" s="85" t="s">
        <v>2</v>
      </c>
      <c r="C19" s="185"/>
      <c r="D19" s="186"/>
      <c r="E19" s="186"/>
      <c r="F19" s="186"/>
      <c r="G19" s="186"/>
      <c r="H19" s="186"/>
      <c r="I19" s="186"/>
      <c r="J19" s="187"/>
      <c r="K19" s="4" t="s">
        <v>6</v>
      </c>
      <c r="M19" s="160" t="s">
        <v>7</v>
      </c>
    </row>
    <row r="20" spans="1:13" x14ac:dyDescent="0.3">
      <c r="A20" s="2"/>
      <c r="B20" s="86" t="s">
        <v>23</v>
      </c>
      <c r="C20" s="188" t="s">
        <v>30</v>
      </c>
      <c r="D20" s="188"/>
      <c r="E20" s="188"/>
      <c r="F20" s="188"/>
      <c r="G20" s="188"/>
      <c r="H20" s="188"/>
      <c r="I20" s="188"/>
      <c r="J20" s="188"/>
      <c r="K20" s="5"/>
      <c r="M20" s="161"/>
    </row>
    <row r="21" spans="1:13" ht="30.75" customHeight="1" x14ac:dyDescent="0.3">
      <c r="B21" s="86" t="s">
        <v>24</v>
      </c>
      <c r="C21" s="181" t="s">
        <v>31</v>
      </c>
      <c r="D21" s="181"/>
      <c r="E21" s="181"/>
      <c r="F21" s="181"/>
      <c r="G21" s="181"/>
      <c r="H21" s="181"/>
      <c r="I21" s="181"/>
      <c r="J21" s="181"/>
      <c r="K21" s="5"/>
      <c r="M21" s="161"/>
    </row>
    <row r="22" spans="1:13" x14ac:dyDescent="0.3">
      <c r="B22" s="87" t="s">
        <v>12</v>
      </c>
      <c r="C22" s="178"/>
      <c r="D22" s="179"/>
      <c r="E22" s="179"/>
      <c r="F22" s="179"/>
      <c r="G22" s="179"/>
      <c r="H22" s="179"/>
      <c r="I22" s="179"/>
      <c r="J22" s="180"/>
      <c r="K22" s="8"/>
      <c r="M22" s="161"/>
    </row>
    <row r="23" spans="1:13" ht="30" customHeight="1" x14ac:dyDescent="0.3">
      <c r="B23" s="87" t="s">
        <v>25</v>
      </c>
      <c r="C23" s="181" t="s">
        <v>32</v>
      </c>
      <c r="D23" s="181"/>
      <c r="E23" s="181"/>
      <c r="F23" s="181"/>
      <c r="G23" s="181"/>
      <c r="H23" s="181"/>
      <c r="I23" s="181"/>
      <c r="J23" s="181"/>
      <c r="K23" s="10"/>
      <c r="M23" s="161"/>
    </row>
    <row r="24" spans="1:13" ht="30" customHeight="1" x14ac:dyDescent="0.3">
      <c r="B24" s="87" t="s">
        <v>26</v>
      </c>
      <c r="C24" s="181" t="s">
        <v>33</v>
      </c>
      <c r="D24" s="181"/>
      <c r="E24" s="181"/>
      <c r="F24" s="181"/>
      <c r="G24" s="181"/>
      <c r="H24" s="181"/>
      <c r="I24" s="181"/>
      <c r="J24" s="181"/>
      <c r="K24" s="10"/>
      <c r="M24" s="161"/>
    </row>
    <row r="25" spans="1:13" x14ac:dyDescent="0.3">
      <c r="B25" s="88" t="s">
        <v>17</v>
      </c>
      <c r="C25" s="182"/>
      <c r="D25" s="183"/>
      <c r="E25" s="183"/>
      <c r="F25" s="183"/>
      <c r="G25" s="183"/>
      <c r="H25" s="183"/>
      <c r="I25" s="183"/>
      <c r="J25" s="184"/>
      <c r="K25" s="11"/>
      <c r="M25" s="161"/>
    </row>
    <row r="26" spans="1:13" ht="31.2" customHeight="1" x14ac:dyDescent="0.3">
      <c r="B26" s="88" t="s">
        <v>27</v>
      </c>
      <c r="C26" s="169" t="s">
        <v>34</v>
      </c>
      <c r="D26" s="170"/>
      <c r="E26" s="170"/>
      <c r="F26" s="170"/>
      <c r="G26" s="170"/>
      <c r="H26" s="170"/>
      <c r="I26" s="170"/>
      <c r="J26" s="171"/>
      <c r="K26" s="10"/>
      <c r="M26" s="161"/>
    </row>
    <row r="27" spans="1:13" ht="32.25" customHeight="1" x14ac:dyDescent="0.3">
      <c r="B27" s="88" t="s">
        <v>28</v>
      </c>
      <c r="C27" s="169" t="s">
        <v>35</v>
      </c>
      <c r="D27" s="170"/>
      <c r="E27" s="170"/>
      <c r="F27" s="170"/>
      <c r="G27" s="170"/>
      <c r="H27" s="170"/>
      <c r="I27" s="170"/>
      <c r="J27" s="171"/>
      <c r="K27" s="10"/>
      <c r="M27" s="161"/>
    </row>
    <row r="28" spans="1:13" ht="30" customHeight="1" x14ac:dyDescent="0.3">
      <c r="B28" s="88" t="s">
        <v>29</v>
      </c>
      <c r="C28" s="169" t="s">
        <v>36</v>
      </c>
      <c r="D28" s="170"/>
      <c r="E28" s="170"/>
      <c r="F28" s="170"/>
      <c r="G28" s="170"/>
      <c r="H28" s="170"/>
      <c r="I28" s="170"/>
      <c r="J28" s="171"/>
      <c r="K28" s="10"/>
      <c r="M28" s="161"/>
    </row>
    <row r="29" spans="1:13" x14ac:dyDescent="0.3">
      <c r="M29" s="161"/>
    </row>
    <row r="30" spans="1:13" x14ac:dyDescent="0.3">
      <c r="A30" s="3" t="s">
        <v>64</v>
      </c>
      <c r="C30" s="162" t="s">
        <v>2</v>
      </c>
      <c r="D30" s="162"/>
      <c r="E30" s="13"/>
      <c r="F30" s="165" t="s">
        <v>12</v>
      </c>
      <c r="G30" s="165"/>
      <c r="H30" s="13"/>
      <c r="I30" s="167" t="s">
        <v>17</v>
      </c>
      <c r="J30" s="167"/>
      <c r="M30" s="161"/>
    </row>
    <row r="31" spans="1:13" x14ac:dyDescent="0.3">
      <c r="C31" s="14" t="s">
        <v>4</v>
      </c>
      <c r="D31" s="6" t="s">
        <v>5</v>
      </c>
      <c r="E31" s="13"/>
      <c r="F31" s="9" t="s">
        <v>4</v>
      </c>
      <c r="G31" s="9" t="s">
        <v>5</v>
      </c>
      <c r="H31" s="13"/>
      <c r="I31" s="12" t="s">
        <v>4</v>
      </c>
      <c r="J31" s="12" t="s">
        <v>5</v>
      </c>
      <c r="M31" s="161"/>
    </row>
    <row r="32" spans="1:13" x14ac:dyDescent="0.3">
      <c r="C32" s="14">
        <f>COUNTIF(K20:K21,"Yes")</f>
        <v>0</v>
      </c>
      <c r="D32" s="14">
        <f>COUNTIF(K20:K21,"No")</f>
        <v>0</v>
      </c>
      <c r="E32" s="13"/>
      <c r="F32" s="15">
        <f>COUNTIF(K23:K24,"Yes")</f>
        <v>0</v>
      </c>
      <c r="G32" s="15">
        <f>COUNTIF(K23:K24,"No")</f>
        <v>0</v>
      </c>
      <c r="H32" s="13"/>
      <c r="I32" s="12">
        <f>COUNTIF(K26:K28,"Yes")</f>
        <v>0</v>
      </c>
      <c r="J32" s="12">
        <f>COUNTIF(K26:K28,"No")</f>
        <v>0</v>
      </c>
      <c r="M32" s="161"/>
    </row>
    <row r="33" spans="1:13" x14ac:dyDescent="0.3">
      <c r="M33" s="161"/>
    </row>
    <row r="34" spans="1:13" x14ac:dyDescent="0.3">
      <c r="A34" s="3" t="s">
        <v>37</v>
      </c>
      <c r="M34" s="161"/>
    </row>
    <row r="35" spans="1:13" x14ac:dyDescent="0.3">
      <c r="B35" s="85" t="s">
        <v>2</v>
      </c>
      <c r="C35" s="185"/>
      <c r="D35" s="186"/>
      <c r="E35" s="186"/>
      <c r="F35" s="186"/>
      <c r="G35" s="186"/>
      <c r="H35" s="186"/>
      <c r="I35" s="186"/>
      <c r="J35" s="187"/>
      <c r="K35" s="4" t="s">
        <v>6</v>
      </c>
      <c r="M35" s="160" t="s">
        <v>7</v>
      </c>
    </row>
    <row r="36" spans="1:13" ht="31.8" customHeight="1" x14ac:dyDescent="0.3">
      <c r="A36" s="2"/>
      <c r="B36" s="86" t="s">
        <v>38</v>
      </c>
      <c r="C36" s="188" t="s">
        <v>51</v>
      </c>
      <c r="D36" s="188"/>
      <c r="E36" s="188"/>
      <c r="F36" s="188"/>
      <c r="G36" s="188"/>
      <c r="H36" s="188"/>
      <c r="I36" s="188"/>
      <c r="J36" s="188"/>
      <c r="K36" s="5"/>
      <c r="M36" s="161"/>
    </row>
    <row r="37" spans="1:13" ht="17.399999999999999" customHeight="1" x14ac:dyDescent="0.3">
      <c r="B37" s="86" t="s">
        <v>39</v>
      </c>
      <c r="C37" s="181" t="s">
        <v>52</v>
      </c>
      <c r="D37" s="181"/>
      <c r="E37" s="181"/>
      <c r="F37" s="181"/>
      <c r="G37" s="181"/>
      <c r="H37" s="181"/>
      <c r="I37" s="181"/>
      <c r="J37" s="181"/>
      <c r="K37" s="5"/>
      <c r="M37" s="161"/>
    </row>
    <row r="38" spans="1:13" ht="45" customHeight="1" x14ac:dyDescent="0.3">
      <c r="B38" s="86" t="s">
        <v>40</v>
      </c>
      <c r="C38" s="169" t="s">
        <v>53</v>
      </c>
      <c r="D38" s="170"/>
      <c r="E38" s="170"/>
      <c r="F38" s="170"/>
      <c r="G38" s="170"/>
      <c r="H38" s="170"/>
      <c r="I38" s="170"/>
      <c r="J38" s="171"/>
      <c r="K38" s="5"/>
      <c r="M38" s="161"/>
    </row>
    <row r="39" spans="1:13" ht="45.75" customHeight="1" x14ac:dyDescent="0.3">
      <c r="B39" s="86" t="s">
        <v>41</v>
      </c>
      <c r="C39" s="169" t="s">
        <v>54</v>
      </c>
      <c r="D39" s="170"/>
      <c r="E39" s="170"/>
      <c r="F39" s="170"/>
      <c r="G39" s="170"/>
      <c r="H39" s="170"/>
      <c r="I39" s="170"/>
      <c r="J39" s="171"/>
      <c r="K39" s="5"/>
      <c r="M39" s="161"/>
    </row>
    <row r="40" spans="1:13" ht="29.25" customHeight="1" x14ac:dyDescent="0.3">
      <c r="B40" s="86" t="s">
        <v>42</v>
      </c>
      <c r="C40" s="169" t="s">
        <v>55</v>
      </c>
      <c r="D40" s="170"/>
      <c r="E40" s="170"/>
      <c r="F40" s="170"/>
      <c r="G40" s="170"/>
      <c r="H40" s="170"/>
      <c r="I40" s="170"/>
      <c r="J40" s="171"/>
      <c r="K40" s="5"/>
      <c r="M40" s="161"/>
    </row>
    <row r="41" spans="1:13" ht="30.75" customHeight="1" x14ac:dyDescent="0.3">
      <c r="B41" s="86" t="s">
        <v>43</v>
      </c>
      <c r="C41" s="169" t="s">
        <v>56</v>
      </c>
      <c r="D41" s="170"/>
      <c r="E41" s="170"/>
      <c r="F41" s="170"/>
      <c r="G41" s="170"/>
      <c r="H41" s="170"/>
      <c r="I41" s="170"/>
      <c r="J41" s="171"/>
      <c r="K41" s="5"/>
      <c r="M41" s="161"/>
    </row>
    <row r="42" spans="1:13" ht="16.5" customHeight="1" x14ac:dyDescent="0.3">
      <c r="B42" s="86" t="s">
        <v>44</v>
      </c>
      <c r="C42" s="169" t="s">
        <v>57</v>
      </c>
      <c r="D42" s="170"/>
      <c r="E42" s="170"/>
      <c r="F42" s="170"/>
      <c r="G42" s="170"/>
      <c r="H42" s="170"/>
      <c r="I42" s="170"/>
      <c r="J42" s="171"/>
      <c r="K42" s="5"/>
      <c r="M42" s="161"/>
    </row>
    <row r="43" spans="1:13" x14ac:dyDescent="0.3">
      <c r="B43" s="87" t="s">
        <v>12</v>
      </c>
      <c r="C43" s="178"/>
      <c r="D43" s="179"/>
      <c r="E43" s="179"/>
      <c r="F43" s="179"/>
      <c r="G43" s="179"/>
      <c r="H43" s="179"/>
      <c r="I43" s="179"/>
      <c r="J43" s="180"/>
      <c r="K43" s="8"/>
      <c r="M43" s="161"/>
    </row>
    <row r="44" spans="1:13" ht="14.25" customHeight="1" x14ac:dyDescent="0.3">
      <c r="B44" s="87" t="s">
        <v>45</v>
      </c>
      <c r="C44" s="181" t="s">
        <v>58</v>
      </c>
      <c r="D44" s="181"/>
      <c r="E44" s="181"/>
      <c r="F44" s="181"/>
      <c r="G44" s="181"/>
      <c r="H44" s="181"/>
      <c r="I44" s="181"/>
      <c r="J44" s="181"/>
      <c r="K44" s="10"/>
      <c r="M44" s="161"/>
    </row>
    <row r="45" spans="1:13" x14ac:dyDescent="0.3">
      <c r="B45" s="87" t="s">
        <v>46</v>
      </c>
      <c r="C45" s="169" t="s">
        <v>59</v>
      </c>
      <c r="D45" s="170"/>
      <c r="E45" s="170"/>
      <c r="F45" s="170"/>
      <c r="G45" s="170"/>
      <c r="H45" s="170"/>
      <c r="I45" s="170"/>
      <c r="J45" s="171"/>
      <c r="K45" s="10"/>
      <c r="M45" s="161"/>
    </row>
    <row r="46" spans="1:13" ht="29.25" customHeight="1" x14ac:dyDescent="0.3">
      <c r="B46" s="87" t="s">
        <v>47</v>
      </c>
      <c r="C46" s="181" t="s">
        <v>60</v>
      </c>
      <c r="D46" s="181"/>
      <c r="E46" s="181"/>
      <c r="F46" s="181"/>
      <c r="G46" s="181"/>
      <c r="H46" s="181"/>
      <c r="I46" s="181"/>
      <c r="J46" s="181"/>
      <c r="K46" s="10"/>
      <c r="M46" s="161"/>
    </row>
    <row r="47" spans="1:13" x14ac:dyDescent="0.3">
      <c r="B47" s="88" t="s">
        <v>17</v>
      </c>
      <c r="C47" s="182"/>
      <c r="D47" s="183"/>
      <c r="E47" s="183"/>
      <c r="F47" s="183"/>
      <c r="G47" s="183"/>
      <c r="H47" s="183"/>
      <c r="I47" s="183"/>
      <c r="J47" s="184"/>
      <c r="K47" s="11"/>
      <c r="M47" s="161"/>
    </row>
    <row r="48" spans="1:13" ht="28.5" customHeight="1" x14ac:dyDescent="0.3">
      <c r="B48" s="88" t="s">
        <v>48</v>
      </c>
      <c r="C48" s="169" t="s">
        <v>61</v>
      </c>
      <c r="D48" s="170"/>
      <c r="E48" s="170"/>
      <c r="F48" s="170"/>
      <c r="G48" s="170"/>
      <c r="H48" s="170"/>
      <c r="I48" s="170"/>
      <c r="J48" s="171"/>
      <c r="K48" s="10"/>
      <c r="M48" s="161"/>
    </row>
    <row r="49" spans="1:13" ht="29.25" customHeight="1" x14ac:dyDescent="0.3">
      <c r="B49" s="88" t="s">
        <v>49</v>
      </c>
      <c r="C49" s="169" t="s">
        <v>62</v>
      </c>
      <c r="D49" s="170"/>
      <c r="E49" s="170"/>
      <c r="F49" s="170"/>
      <c r="G49" s="170"/>
      <c r="H49" s="170"/>
      <c r="I49" s="170"/>
      <c r="J49" s="171"/>
      <c r="K49" s="10"/>
      <c r="M49" s="161"/>
    </row>
    <row r="50" spans="1:13" ht="29.25" customHeight="1" x14ac:dyDescent="0.3">
      <c r="B50" s="88" t="s">
        <v>50</v>
      </c>
      <c r="C50" s="169" t="s">
        <v>63</v>
      </c>
      <c r="D50" s="170"/>
      <c r="E50" s="170"/>
      <c r="F50" s="170"/>
      <c r="G50" s="170"/>
      <c r="H50" s="170"/>
      <c r="I50" s="170"/>
      <c r="J50" s="171"/>
      <c r="K50" s="10"/>
      <c r="M50" s="161"/>
    </row>
    <row r="51" spans="1:13" x14ac:dyDescent="0.3">
      <c r="M51" s="161"/>
    </row>
    <row r="52" spans="1:13" x14ac:dyDescent="0.3">
      <c r="A52" s="3" t="s">
        <v>65</v>
      </c>
      <c r="C52" s="162" t="s">
        <v>2</v>
      </c>
      <c r="D52" s="162"/>
      <c r="E52" s="13"/>
      <c r="F52" s="165" t="s">
        <v>12</v>
      </c>
      <c r="G52" s="165"/>
      <c r="H52" s="13"/>
      <c r="I52" s="167" t="s">
        <v>17</v>
      </c>
      <c r="J52" s="167"/>
      <c r="M52" s="161"/>
    </row>
    <row r="53" spans="1:13" x14ac:dyDescent="0.3">
      <c r="C53" s="14" t="s">
        <v>4</v>
      </c>
      <c r="D53" s="6" t="s">
        <v>5</v>
      </c>
      <c r="E53" s="13"/>
      <c r="F53" s="9" t="s">
        <v>4</v>
      </c>
      <c r="G53" s="9" t="s">
        <v>5</v>
      </c>
      <c r="H53" s="13"/>
      <c r="I53" s="12" t="s">
        <v>4</v>
      </c>
      <c r="J53" s="12" t="s">
        <v>5</v>
      </c>
      <c r="M53" s="161"/>
    </row>
    <row r="54" spans="1:13" x14ac:dyDescent="0.3">
      <c r="C54" s="14">
        <f>COUNTIF(K36:K42,"Yes")</f>
        <v>0</v>
      </c>
      <c r="D54" s="14">
        <f>COUNTIF(K36:K42,"No")</f>
        <v>0</v>
      </c>
      <c r="E54" s="13"/>
      <c r="F54" s="15">
        <f>COUNTIF(K44:K46,"Yes")</f>
        <v>0</v>
      </c>
      <c r="G54" s="15">
        <f>COUNTIF(K44:K46,"No")</f>
        <v>0</v>
      </c>
      <c r="H54" s="13"/>
      <c r="I54" s="12">
        <f>COUNTIF(K48:K50,"Yes")</f>
        <v>0</v>
      </c>
      <c r="J54" s="12">
        <f>COUNTIF(K48:K50,"No")</f>
        <v>0</v>
      </c>
      <c r="M54" s="161"/>
    </row>
    <row r="55" spans="1:13" x14ac:dyDescent="0.3">
      <c r="M55" s="161"/>
    </row>
    <row r="56" spans="1:13" x14ac:dyDescent="0.3">
      <c r="A56" s="3" t="s">
        <v>66</v>
      </c>
      <c r="M56" s="161"/>
    </row>
    <row r="57" spans="1:13" x14ac:dyDescent="0.3">
      <c r="B57" s="85" t="s">
        <v>2</v>
      </c>
      <c r="C57" s="185"/>
      <c r="D57" s="186"/>
      <c r="E57" s="186"/>
      <c r="F57" s="186"/>
      <c r="G57" s="186"/>
      <c r="H57" s="186"/>
      <c r="I57" s="186"/>
      <c r="J57" s="187"/>
      <c r="K57" s="4" t="s">
        <v>6</v>
      </c>
      <c r="M57" s="160" t="s">
        <v>7</v>
      </c>
    </row>
    <row r="58" spans="1:13" ht="16.8" customHeight="1" x14ac:dyDescent="0.3">
      <c r="A58" s="2"/>
      <c r="B58" s="86" t="s">
        <v>67</v>
      </c>
      <c r="C58" s="188" t="s">
        <v>74</v>
      </c>
      <c r="D58" s="188"/>
      <c r="E58" s="188"/>
      <c r="F58" s="188"/>
      <c r="G58" s="188"/>
      <c r="H58" s="188"/>
      <c r="I58" s="188"/>
      <c r="J58" s="188"/>
      <c r="K58" s="5"/>
      <c r="M58" s="161"/>
    </row>
    <row r="59" spans="1:13" ht="31.8" customHeight="1" x14ac:dyDescent="0.3">
      <c r="B59" s="86" t="s">
        <v>68</v>
      </c>
      <c r="C59" s="181" t="s">
        <v>75</v>
      </c>
      <c r="D59" s="181"/>
      <c r="E59" s="181"/>
      <c r="F59" s="181"/>
      <c r="G59" s="181"/>
      <c r="H59" s="181"/>
      <c r="I59" s="181"/>
      <c r="J59" s="181"/>
      <c r="K59" s="5"/>
      <c r="M59" s="161"/>
    </row>
    <row r="60" spans="1:13" ht="33.6" customHeight="1" x14ac:dyDescent="0.3">
      <c r="B60" s="86" t="s">
        <v>69</v>
      </c>
      <c r="C60" s="169" t="s">
        <v>76</v>
      </c>
      <c r="D60" s="170"/>
      <c r="E60" s="170"/>
      <c r="F60" s="170"/>
      <c r="G60" s="170"/>
      <c r="H60" s="170"/>
      <c r="I60" s="170"/>
      <c r="J60" s="171"/>
      <c r="K60" s="5"/>
      <c r="M60" s="161"/>
    </row>
    <row r="61" spans="1:13" x14ac:dyDescent="0.3">
      <c r="B61" s="87" t="s">
        <v>12</v>
      </c>
      <c r="C61" s="178"/>
      <c r="D61" s="179"/>
      <c r="E61" s="179"/>
      <c r="F61" s="179"/>
      <c r="G61" s="179"/>
      <c r="H61" s="179"/>
      <c r="I61" s="179"/>
      <c r="J61" s="180"/>
      <c r="K61" s="8"/>
      <c r="M61" s="161"/>
    </row>
    <row r="62" spans="1:13" ht="31.8" customHeight="1" x14ac:dyDescent="0.3">
      <c r="B62" s="87" t="s">
        <v>70</v>
      </c>
      <c r="C62" s="181" t="s">
        <v>77</v>
      </c>
      <c r="D62" s="181"/>
      <c r="E62" s="181"/>
      <c r="F62" s="181"/>
      <c r="G62" s="181"/>
      <c r="H62" s="181"/>
      <c r="I62" s="181"/>
      <c r="J62" s="181"/>
      <c r="K62" s="10"/>
      <c r="M62" s="161"/>
    </row>
    <row r="63" spans="1:13" ht="30.75" customHeight="1" x14ac:dyDescent="0.3">
      <c r="B63" s="87" t="s">
        <v>71</v>
      </c>
      <c r="C63" s="169" t="s">
        <v>78</v>
      </c>
      <c r="D63" s="170"/>
      <c r="E63" s="170"/>
      <c r="F63" s="170"/>
      <c r="G63" s="170"/>
      <c r="H63" s="170"/>
      <c r="I63" s="170"/>
      <c r="J63" s="171"/>
      <c r="K63" s="10"/>
      <c r="M63" s="161"/>
    </row>
    <row r="64" spans="1:13" x14ac:dyDescent="0.3">
      <c r="B64" s="88" t="s">
        <v>17</v>
      </c>
      <c r="C64" s="182"/>
      <c r="D64" s="183"/>
      <c r="E64" s="183"/>
      <c r="F64" s="183"/>
      <c r="G64" s="183"/>
      <c r="H64" s="183"/>
      <c r="I64" s="183"/>
      <c r="J64" s="184"/>
      <c r="K64" s="11"/>
      <c r="M64" s="161"/>
    </row>
    <row r="65" spans="1:13" ht="30" customHeight="1" x14ac:dyDescent="0.3">
      <c r="B65" s="88" t="s">
        <v>72</v>
      </c>
      <c r="C65" s="169" t="s">
        <v>79</v>
      </c>
      <c r="D65" s="170"/>
      <c r="E65" s="170"/>
      <c r="F65" s="170"/>
      <c r="G65" s="170"/>
      <c r="H65" s="170"/>
      <c r="I65" s="170"/>
      <c r="J65" s="171"/>
      <c r="K65" s="10"/>
      <c r="M65" s="161"/>
    </row>
    <row r="66" spans="1:13" ht="30" customHeight="1" x14ac:dyDescent="0.3">
      <c r="B66" s="88" t="s">
        <v>73</v>
      </c>
      <c r="C66" s="169" t="s">
        <v>80</v>
      </c>
      <c r="D66" s="170"/>
      <c r="E66" s="170"/>
      <c r="F66" s="170"/>
      <c r="G66" s="170"/>
      <c r="H66" s="170"/>
      <c r="I66" s="170"/>
      <c r="J66" s="171"/>
      <c r="K66" s="10"/>
      <c r="M66" s="161"/>
    </row>
    <row r="67" spans="1:13" x14ac:dyDescent="0.3">
      <c r="M67" s="161"/>
    </row>
    <row r="68" spans="1:13" x14ac:dyDescent="0.3">
      <c r="A68" s="3" t="s">
        <v>81</v>
      </c>
      <c r="C68" s="162" t="s">
        <v>2</v>
      </c>
      <c r="D68" s="162"/>
      <c r="E68" s="13"/>
      <c r="F68" s="165" t="s">
        <v>12</v>
      </c>
      <c r="G68" s="165"/>
      <c r="H68" s="13"/>
      <c r="I68" s="167" t="s">
        <v>17</v>
      </c>
      <c r="J68" s="167"/>
      <c r="M68" s="161"/>
    </row>
    <row r="69" spans="1:13" x14ac:dyDescent="0.3">
      <c r="C69" s="14" t="s">
        <v>4</v>
      </c>
      <c r="D69" s="6" t="s">
        <v>5</v>
      </c>
      <c r="E69" s="13"/>
      <c r="F69" s="9" t="s">
        <v>4</v>
      </c>
      <c r="G69" s="9" t="s">
        <v>5</v>
      </c>
      <c r="H69" s="13"/>
      <c r="I69" s="12" t="s">
        <v>4</v>
      </c>
      <c r="J69" s="12" t="s">
        <v>5</v>
      </c>
      <c r="M69" s="161"/>
    </row>
    <row r="70" spans="1:13" x14ac:dyDescent="0.3">
      <c r="C70" s="14">
        <f>COUNTIF(K58:K60,"Yes")</f>
        <v>0</v>
      </c>
      <c r="D70" s="14">
        <f>COUNTIF(K58:K60,"No")</f>
        <v>0</v>
      </c>
      <c r="E70" s="13"/>
      <c r="F70" s="15">
        <f>COUNTIF(K62:K63,"Yes")</f>
        <v>0</v>
      </c>
      <c r="G70" s="15">
        <f>COUNTIF(K62:K63,"No")</f>
        <v>0</v>
      </c>
      <c r="H70" s="13"/>
      <c r="I70" s="12">
        <f>COUNTIF(K65:K66,"Yes")</f>
        <v>0</v>
      </c>
      <c r="J70" s="12">
        <f>COUNTIF(K65:K66,"No")</f>
        <v>0</v>
      </c>
      <c r="M70" s="161"/>
    </row>
    <row r="71" spans="1:13" x14ac:dyDescent="0.3">
      <c r="M71" s="161"/>
    </row>
    <row r="72" spans="1:13" x14ac:dyDescent="0.3">
      <c r="A72" s="3" t="s">
        <v>82</v>
      </c>
      <c r="M72" s="161"/>
    </row>
    <row r="73" spans="1:13" x14ac:dyDescent="0.3">
      <c r="B73" s="85" t="s">
        <v>2</v>
      </c>
      <c r="C73" s="185"/>
      <c r="D73" s="186"/>
      <c r="E73" s="186"/>
      <c r="F73" s="186"/>
      <c r="G73" s="186"/>
      <c r="H73" s="186"/>
      <c r="I73" s="186"/>
      <c r="J73" s="187"/>
      <c r="K73" s="4" t="s">
        <v>6</v>
      </c>
      <c r="M73" s="160" t="s">
        <v>7</v>
      </c>
    </row>
    <row r="74" spans="1:13" ht="45" customHeight="1" x14ac:dyDescent="0.3">
      <c r="A74" s="2"/>
      <c r="B74" s="86" t="s">
        <v>83</v>
      </c>
      <c r="C74" s="188" t="s">
        <v>92</v>
      </c>
      <c r="D74" s="188"/>
      <c r="E74" s="188"/>
      <c r="F74" s="188"/>
      <c r="G74" s="188"/>
      <c r="H74" s="188"/>
      <c r="I74" s="188"/>
      <c r="J74" s="188"/>
      <c r="K74" s="5"/>
      <c r="M74" s="161"/>
    </row>
    <row r="75" spans="1:13" ht="30" customHeight="1" x14ac:dyDescent="0.3">
      <c r="B75" s="86" t="s">
        <v>84</v>
      </c>
      <c r="C75" s="181" t="s">
        <v>93</v>
      </c>
      <c r="D75" s="181"/>
      <c r="E75" s="181"/>
      <c r="F75" s="181"/>
      <c r="G75" s="181"/>
      <c r="H75" s="181"/>
      <c r="I75" s="181"/>
      <c r="J75" s="181"/>
      <c r="K75" s="5"/>
      <c r="M75" s="161"/>
    </row>
    <row r="76" spans="1:13" x14ac:dyDescent="0.3">
      <c r="B76" s="87" t="s">
        <v>12</v>
      </c>
      <c r="C76" s="178"/>
      <c r="D76" s="179"/>
      <c r="E76" s="179"/>
      <c r="F76" s="179"/>
      <c r="G76" s="179"/>
      <c r="H76" s="179"/>
      <c r="I76" s="179"/>
      <c r="J76" s="180"/>
      <c r="K76" s="8"/>
      <c r="M76" s="161"/>
    </row>
    <row r="77" spans="1:13" ht="30" customHeight="1" x14ac:dyDescent="0.3">
      <c r="B77" s="87" t="s">
        <v>85</v>
      </c>
      <c r="C77" s="181" t="s">
        <v>94</v>
      </c>
      <c r="D77" s="181"/>
      <c r="E77" s="181"/>
      <c r="F77" s="181"/>
      <c r="G77" s="181"/>
      <c r="H77" s="181"/>
      <c r="I77" s="181"/>
      <c r="J77" s="181"/>
      <c r="K77" s="10"/>
      <c r="M77" s="161"/>
    </row>
    <row r="78" spans="1:13" ht="29.25" customHeight="1" x14ac:dyDescent="0.3">
      <c r="B78" s="87" t="s">
        <v>86</v>
      </c>
      <c r="C78" s="169" t="s">
        <v>95</v>
      </c>
      <c r="D78" s="170"/>
      <c r="E78" s="170"/>
      <c r="F78" s="170"/>
      <c r="G78" s="170"/>
      <c r="H78" s="170"/>
      <c r="I78" s="170"/>
      <c r="J78" s="171"/>
      <c r="K78" s="10"/>
      <c r="M78" s="161"/>
    </row>
    <row r="79" spans="1:13" ht="30" customHeight="1" x14ac:dyDescent="0.3">
      <c r="B79" s="87" t="s">
        <v>87</v>
      </c>
      <c r="C79" s="169" t="s">
        <v>96</v>
      </c>
      <c r="D79" s="170"/>
      <c r="E79" s="170"/>
      <c r="F79" s="170"/>
      <c r="G79" s="170"/>
      <c r="H79" s="170"/>
      <c r="I79" s="170"/>
      <c r="J79" s="171"/>
      <c r="K79" s="10"/>
      <c r="M79" s="161"/>
    </row>
    <row r="80" spans="1:13" x14ac:dyDescent="0.3">
      <c r="B80" s="88" t="s">
        <v>17</v>
      </c>
      <c r="C80" s="182"/>
      <c r="D80" s="183"/>
      <c r="E80" s="183"/>
      <c r="F80" s="183"/>
      <c r="G80" s="183"/>
      <c r="H80" s="183"/>
      <c r="I80" s="183"/>
      <c r="J80" s="184"/>
      <c r="K80" s="11"/>
      <c r="M80" s="161"/>
    </row>
    <row r="81" spans="1:13" ht="45.75" customHeight="1" x14ac:dyDescent="0.3">
      <c r="B81" s="88" t="s">
        <v>88</v>
      </c>
      <c r="C81" s="169" t="s">
        <v>97</v>
      </c>
      <c r="D81" s="170"/>
      <c r="E81" s="170"/>
      <c r="F81" s="170"/>
      <c r="G81" s="170"/>
      <c r="H81" s="170"/>
      <c r="I81" s="170"/>
      <c r="J81" s="171"/>
      <c r="K81" s="10"/>
      <c r="M81" s="161"/>
    </row>
    <row r="82" spans="1:13" ht="28.5" customHeight="1" x14ac:dyDescent="0.3">
      <c r="B82" s="88" t="s">
        <v>89</v>
      </c>
      <c r="C82" s="169" t="s">
        <v>98</v>
      </c>
      <c r="D82" s="170"/>
      <c r="E82" s="170"/>
      <c r="F82" s="170"/>
      <c r="G82" s="170"/>
      <c r="H82" s="170"/>
      <c r="I82" s="170"/>
      <c r="J82" s="171"/>
      <c r="K82" s="10"/>
      <c r="M82" s="161"/>
    </row>
    <row r="83" spans="1:13" ht="43.5" customHeight="1" x14ac:dyDescent="0.3">
      <c r="B83" s="88" t="s">
        <v>90</v>
      </c>
      <c r="C83" s="169" t="s">
        <v>99</v>
      </c>
      <c r="D83" s="170"/>
      <c r="E83" s="170"/>
      <c r="F83" s="170"/>
      <c r="G83" s="170"/>
      <c r="H83" s="170"/>
      <c r="I83" s="170"/>
      <c r="J83" s="171"/>
      <c r="K83" s="10"/>
      <c r="M83" s="161"/>
    </row>
    <row r="85" spans="1:13" x14ac:dyDescent="0.3">
      <c r="A85" s="3" t="s">
        <v>91</v>
      </c>
      <c r="C85" s="172" t="s">
        <v>2</v>
      </c>
      <c r="D85" s="173"/>
      <c r="E85" s="13"/>
      <c r="F85" s="174" t="s">
        <v>12</v>
      </c>
      <c r="G85" s="175"/>
      <c r="H85" s="13"/>
      <c r="I85" s="176" t="s">
        <v>17</v>
      </c>
      <c r="J85" s="177"/>
    </row>
    <row r="86" spans="1:13" x14ac:dyDescent="0.3">
      <c r="C86" s="14" t="s">
        <v>4</v>
      </c>
      <c r="D86" s="6" t="s">
        <v>5</v>
      </c>
      <c r="E86" s="13"/>
      <c r="F86" s="9" t="s">
        <v>4</v>
      </c>
      <c r="G86" s="9" t="s">
        <v>5</v>
      </c>
      <c r="H86" s="13"/>
      <c r="I86" s="12" t="s">
        <v>4</v>
      </c>
      <c r="J86" s="12" t="s">
        <v>5</v>
      </c>
    </row>
    <row r="87" spans="1:13" x14ac:dyDescent="0.3">
      <c r="C87" s="14">
        <f>COUNTIF(K74:K75,"Yes")</f>
        <v>0</v>
      </c>
      <c r="D87" s="14">
        <f>COUNTIF(K74:K75,"No")</f>
        <v>0</v>
      </c>
      <c r="E87" s="13"/>
      <c r="F87" s="15">
        <f>COUNTIF(K77:K79,"Yes")</f>
        <v>0</v>
      </c>
      <c r="G87" s="15">
        <f>COUNTIF(K77:K79,"No")</f>
        <v>0</v>
      </c>
      <c r="H87" s="13"/>
      <c r="I87" s="12">
        <f>COUNTIF(K81:K83,"Yes")</f>
        <v>0</v>
      </c>
      <c r="J87" s="12">
        <f>COUNTIF(K81:K83,"No")</f>
        <v>0</v>
      </c>
    </row>
    <row r="90" spans="1:13" x14ac:dyDescent="0.3">
      <c r="A90" s="3" t="s">
        <v>100</v>
      </c>
    </row>
    <row r="91" spans="1:13" x14ac:dyDescent="0.3">
      <c r="C91" s="6" t="s">
        <v>2</v>
      </c>
      <c r="D91" s="6">
        <v>17</v>
      </c>
      <c r="E91" s="13"/>
      <c r="F91" s="78" t="s">
        <v>12</v>
      </c>
      <c r="G91" s="9">
        <v>12</v>
      </c>
      <c r="H91" s="13"/>
      <c r="I91" s="12" t="s">
        <v>17</v>
      </c>
      <c r="J91" s="12">
        <v>12</v>
      </c>
    </row>
    <row r="92" spans="1:13" x14ac:dyDescent="0.3">
      <c r="C92" s="14" t="s">
        <v>4</v>
      </c>
      <c r="D92" s="6" t="s">
        <v>5</v>
      </c>
      <c r="E92" s="13"/>
      <c r="F92" s="9" t="s">
        <v>4</v>
      </c>
      <c r="G92" s="9" t="s">
        <v>5</v>
      </c>
      <c r="H92" s="13"/>
      <c r="I92" s="12" t="s">
        <v>4</v>
      </c>
      <c r="J92" s="12" t="s">
        <v>5</v>
      </c>
    </row>
    <row r="93" spans="1:13" x14ac:dyDescent="0.3">
      <c r="C93" s="14">
        <f>SUM(C16,C32,C54,C70,C87)</f>
        <v>0</v>
      </c>
      <c r="D93" s="14">
        <f>SUM(D16,D32,D54,D70,D87)</f>
        <v>0</v>
      </c>
      <c r="E93" s="13"/>
      <c r="F93" s="15">
        <f>SUM(F16,F32,F54,F70,F87)</f>
        <v>0</v>
      </c>
      <c r="G93" s="15">
        <f>SUM(G16,G32,G54,G70,G87)</f>
        <v>0</v>
      </c>
      <c r="H93" s="13"/>
      <c r="I93" s="12">
        <f>SUM(I16,I32,I54,I70,I87)</f>
        <v>0</v>
      </c>
      <c r="J93" s="12">
        <f>SUM(J16,J32,J54,J70,J87)</f>
        <v>0</v>
      </c>
    </row>
    <row r="95" spans="1:13" ht="15" customHeight="1" x14ac:dyDescent="0.3">
      <c r="A95" s="3" t="s">
        <v>723</v>
      </c>
      <c r="C95" s="162" t="s">
        <v>2</v>
      </c>
      <c r="D95" s="162"/>
      <c r="F95" s="165" t="s">
        <v>12</v>
      </c>
      <c r="G95" s="165"/>
      <c r="I95" s="167" t="s">
        <v>17</v>
      </c>
      <c r="J95" s="167"/>
    </row>
    <row r="96" spans="1:13" x14ac:dyDescent="0.3">
      <c r="C96" s="163">
        <f>(C93/D91)</f>
        <v>0</v>
      </c>
      <c r="D96" s="164"/>
      <c r="F96" s="166">
        <f>(F93/G91)</f>
        <v>0</v>
      </c>
      <c r="G96" s="166"/>
      <c r="I96" s="168">
        <f>(I93/J91)</f>
        <v>0</v>
      </c>
      <c r="J96" s="168"/>
    </row>
  </sheetData>
  <mergeCells count="77">
    <mergeCell ref="C10:J10"/>
    <mergeCell ref="C12:J12"/>
    <mergeCell ref="C8:J8"/>
    <mergeCell ref="C11:J11"/>
    <mergeCell ref="C4:J4"/>
    <mergeCell ref="C5:J5"/>
    <mergeCell ref="C6:J6"/>
    <mergeCell ref="C7:J7"/>
    <mergeCell ref="C9:J9"/>
    <mergeCell ref="C19:J19"/>
    <mergeCell ref="C20:J20"/>
    <mergeCell ref="C21:J21"/>
    <mergeCell ref="C14:D14"/>
    <mergeCell ref="F14:G14"/>
    <mergeCell ref="I14:J14"/>
    <mergeCell ref="C26:J26"/>
    <mergeCell ref="C27:J27"/>
    <mergeCell ref="C28:J28"/>
    <mergeCell ref="C22:J22"/>
    <mergeCell ref="C23:J23"/>
    <mergeCell ref="C24:J24"/>
    <mergeCell ref="C25:J25"/>
    <mergeCell ref="C40:J40"/>
    <mergeCell ref="C41:J41"/>
    <mergeCell ref="C42:J42"/>
    <mergeCell ref="C30:D30"/>
    <mergeCell ref="F30:G30"/>
    <mergeCell ref="I30:J30"/>
    <mergeCell ref="C35:J35"/>
    <mergeCell ref="C36:J36"/>
    <mergeCell ref="C37:J37"/>
    <mergeCell ref="C38:J38"/>
    <mergeCell ref="C39:J39"/>
    <mergeCell ref="C43:J43"/>
    <mergeCell ref="C44:J44"/>
    <mergeCell ref="C46:J46"/>
    <mergeCell ref="C47:J47"/>
    <mergeCell ref="C45:J45"/>
    <mergeCell ref="C48:J48"/>
    <mergeCell ref="C49:J49"/>
    <mergeCell ref="C50:J50"/>
    <mergeCell ref="C52:D52"/>
    <mergeCell ref="F52:G52"/>
    <mergeCell ref="I52:J52"/>
    <mergeCell ref="C62:J62"/>
    <mergeCell ref="C63:J63"/>
    <mergeCell ref="C64:J64"/>
    <mergeCell ref="C61:J61"/>
    <mergeCell ref="C57:J57"/>
    <mergeCell ref="C58:J58"/>
    <mergeCell ref="C59:J59"/>
    <mergeCell ref="C60:J60"/>
    <mergeCell ref="C73:J73"/>
    <mergeCell ref="C74:J74"/>
    <mergeCell ref="C75:J75"/>
    <mergeCell ref="C65:J65"/>
    <mergeCell ref="C66:J66"/>
    <mergeCell ref="C68:D68"/>
    <mergeCell ref="F68:G68"/>
    <mergeCell ref="I68:J68"/>
    <mergeCell ref="C76:J76"/>
    <mergeCell ref="C77:J77"/>
    <mergeCell ref="C78:J78"/>
    <mergeCell ref="C80:J80"/>
    <mergeCell ref="C79:J79"/>
    <mergeCell ref="C81:J81"/>
    <mergeCell ref="C82:J82"/>
    <mergeCell ref="C85:D85"/>
    <mergeCell ref="F85:G85"/>
    <mergeCell ref="I85:J85"/>
    <mergeCell ref="C83:J83"/>
    <mergeCell ref="C95:D95"/>
    <mergeCell ref="C96:D96"/>
    <mergeCell ref="F95:G95"/>
    <mergeCell ref="F96:G96"/>
    <mergeCell ref="I95:J95"/>
    <mergeCell ref="I96:J96"/>
  </mergeCells>
  <dataValidations count="1">
    <dataValidation type="list" allowBlank="1" showInputMessage="1" showErrorMessage="1" sqref="K12 K9:K10 K5:K7 K23:K24 K20:K21 K44:K46 K36:K42 K62:K63 K58:K60 K77:K79 K74:K75 K26:K28 K48:K50 K65:K66 K81:K83" xr:uid="{97217E61-24D7-4C52-B43D-88F058A572E5}">
      <formula1>"Yes,No"</formula1>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9D6B-4A31-43A5-AFC2-F59E195944EC}">
  <sheetPr>
    <tabColor theme="9" tint="0.39997558519241921"/>
  </sheetPr>
  <dimension ref="A1:M90"/>
  <sheetViews>
    <sheetView topLeftCell="A74" workbookViewId="0">
      <selection activeCell="K5" sqref="K5"/>
    </sheetView>
  </sheetViews>
  <sheetFormatPr defaultRowHeight="14.4" x14ac:dyDescent="0.3"/>
  <cols>
    <col min="1" max="1" width="3.5546875" customWidth="1"/>
    <col min="2" max="2" width="10.33203125" style="84" bestFit="1" customWidth="1"/>
    <col min="6" max="6" width="10.33203125" customWidth="1"/>
    <col min="9" max="9" width="10.88671875" customWidth="1"/>
    <col min="13" max="13" width="54.88671875" customWidth="1"/>
  </cols>
  <sheetData>
    <row r="1" spans="1:13" ht="18.600000000000001" x14ac:dyDescent="0.4">
      <c r="A1" s="83" t="s">
        <v>101</v>
      </c>
    </row>
    <row r="2" spans="1:13" ht="6" customHeight="1" x14ac:dyDescent="0.3"/>
    <row r="3" spans="1:13" x14ac:dyDescent="0.3">
      <c r="A3" s="3" t="s">
        <v>102</v>
      </c>
      <c r="C3" s="1"/>
      <c r="D3" s="1"/>
      <c r="E3" s="1"/>
      <c r="F3" s="1"/>
      <c r="G3" s="1"/>
      <c r="H3" s="1"/>
      <c r="I3" s="1"/>
      <c r="J3" s="1"/>
    </row>
    <row r="4" spans="1:13" x14ac:dyDescent="0.3">
      <c r="B4" s="89" t="s">
        <v>2</v>
      </c>
      <c r="C4" s="202"/>
      <c r="D4" s="203"/>
      <c r="E4" s="203"/>
      <c r="F4" s="203"/>
      <c r="G4" s="203"/>
      <c r="H4" s="203"/>
      <c r="I4" s="203"/>
      <c r="J4" s="204"/>
      <c r="K4" s="17" t="s">
        <v>6</v>
      </c>
      <c r="M4" s="160" t="s">
        <v>7</v>
      </c>
    </row>
    <row r="5" spans="1:13" ht="44.25" customHeight="1" x14ac:dyDescent="0.3">
      <c r="A5" s="2"/>
      <c r="B5" s="90" t="s">
        <v>103</v>
      </c>
      <c r="C5" s="188" t="s">
        <v>121</v>
      </c>
      <c r="D5" s="188"/>
      <c r="E5" s="188"/>
      <c r="F5" s="188"/>
      <c r="G5" s="188"/>
      <c r="H5" s="188"/>
      <c r="I5" s="188"/>
      <c r="J5" s="188"/>
      <c r="K5" s="5"/>
      <c r="M5" s="161"/>
    </row>
    <row r="6" spans="1:13" ht="30" customHeight="1" x14ac:dyDescent="0.3">
      <c r="B6" s="90" t="s">
        <v>104</v>
      </c>
      <c r="C6" s="181" t="s">
        <v>122</v>
      </c>
      <c r="D6" s="181"/>
      <c r="E6" s="181"/>
      <c r="F6" s="181"/>
      <c r="G6" s="181"/>
      <c r="H6" s="181"/>
      <c r="I6" s="181"/>
      <c r="J6" s="181"/>
      <c r="K6" s="5"/>
      <c r="M6" s="161"/>
    </row>
    <row r="7" spans="1:13" x14ac:dyDescent="0.3">
      <c r="B7" s="91" t="s">
        <v>12</v>
      </c>
      <c r="C7" s="205"/>
      <c r="D7" s="206"/>
      <c r="E7" s="206"/>
      <c r="F7" s="206"/>
      <c r="G7" s="206"/>
      <c r="H7" s="206"/>
      <c r="I7" s="206"/>
      <c r="J7" s="207"/>
      <c r="K7" s="19"/>
      <c r="M7" s="161"/>
    </row>
    <row r="8" spans="1:13" ht="45.75" customHeight="1" x14ac:dyDescent="0.3">
      <c r="B8" s="91" t="s">
        <v>105</v>
      </c>
      <c r="C8" s="181" t="s">
        <v>123</v>
      </c>
      <c r="D8" s="181"/>
      <c r="E8" s="181"/>
      <c r="F8" s="181"/>
      <c r="G8" s="181"/>
      <c r="H8" s="181"/>
      <c r="I8" s="181"/>
      <c r="J8" s="181"/>
      <c r="K8" s="10"/>
      <c r="M8" s="161"/>
    </row>
    <row r="9" spans="1:13" ht="30.75" customHeight="1" x14ac:dyDescent="0.3">
      <c r="B9" s="91" t="s">
        <v>106</v>
      </c>
      <c r="C9" s="169" t="s">
        <v>124</v>
      </c>
      <c r="D9" s="170"/>
      <c r="E9" s="170"/>
      <c r="F9" s="170"/>
      <c r="G9" s="170"/>
      <c r="H9" s="170"/>
      <c r="I9" s="170"/>
      <c r="J9" s="171"/>
      <c r="K9" s="10"/>
      <c r="M9" s="161"/>
    </row>
    <row r="10" spans="1:13" ht="29.25" customHeight="1" x14ac:dyDescent="0.3">
      <c r="B10" s="91" t="s">
        <v>107</v>
      </c>
      <c r="C10" s="169" t="s">
        <v>125</v>
      </c>
      <c r="D10" s="170"/>
      <c r="E10" s="170"/>
      <c r="F10" s="170"/>
      <c r="G10" s="170"/>
      <c r="H10" s="170"/>
      <c r="I10" s="170"/>
      <c r="J10" s="171"/>
      <c r="K10" s="10"/>
      <c r="M10" s="161"/>
    </row>
    <row r="11" spans="1:13" x14ac:dyDescent="0.3">
      <c r="B11" s="92" t="s">
        <v>17</v>
      </c>
      <c r="C11" s="199"/>
      <c r="D11" s="200"/>
      <c r="E11" s="200"/>
      <c r="F11" s="200"/>
      <c r="G11" s="200"/>
      <c r="H11" s="200"/>
      <c r="I11" s="200"/>
      <c r="J11" s="201"/>
      <c r="K11" s="21"/>
      <c r="M11" s="161"/>
    </row>
    <row r="12" spans="1:13" ht="45" customHeight="1" x14ac:dyDescent="0.3">
      <c r="B12" s="92" t="s">
        <v>108</v>
      </c>
      <c r="C12" s="169" t="s">
        <v>126</v>
      </c>
      <c r="D12" s="170"/>
      <c r="E12" s="170"/>
      <c r="F12" s="170"/>
      <c r="G12" s="170"/>
      <c r="H12" s="170"/>
      <c r="I12" s="170"/>
      <c r="J12" s="171"/>
      <c r="K12" s="10"/>
      <c r="M12" s="161"/>
    </row>
    <row r="13" spans="1:13" ht="30" customHeight="1" x14ac:dyDescent="0.3">
      <c r="B13" s="92" t="s">
        <v>109</v>
      </c>
      <c r="C13" s="169" t="s">
        <v>127</v>
      </c>
      <c r="D13" s="170"/>
      <c r="E13" s="170"/>
      <c r="F13" s="170"/>
      <c r="G13" s="170"/>
      <c r="H13" s="170"/>
      <c r="I13" s="170"/>
      <c r="J13" s="171"/>
      <c r="K13" s="10"/>
      <c r="M13" s="161"/>
    </row>
    <row r="14" spans="1:13" ht="30" customHeight="1" x14ac:dyDescent="0.3">
      <c r="B14" s="92" t="s">
        <v>110</v>
      </c>
      <c r="C14" s="169" t="s">
        <v>128</v>
      </c>
      <c r="D14" s="170"/>
      <c r="E14" s="170"/>
      <c r="F14" s="170"/>
      <c r="G14" s="170"/>
      <c r="H14" s="170"/>
      <c r="I14" s="170"/>
      <c r="J14" s="171"/>
      <c r="K14" s="10"/>
      <c r="M14" s="161"/>
    </row>
    <row r="15" spans="1:13" x14ac:dyDescent="0.3">
      <c r="C15" s="1"/>
      <c r="D15" s="1"/>
      <c r="E15" s="1"/>
      <c r="F15" s="1"/>
      <c r="G15" s="1"/>
      <c r="H15" s="1"/>
      <c r="I15" s="1"/>
      <c r="J15" s="1"/>
      <c r="M15" s="161"/>
    </row>
    <row r="16" spans="1:13" x14ac:dyDescent="0.3">
      <c r="A16" s="3" t="s">
        <v>111</v>
      </c>
      <c r="C16" s="192" t="s">
        <v>2</v>
      </c>
      <c r="D16" s="192"/>
      <c r="E16" s="13"/>
      <c r="F16" s="193" t="s">
        <v>12</v>
      </c>
      <c r="G16" s="193"/>
      <c r="H16" s="13"/>
      <c r="I16" s="194" t="s">
        <v>17</v>
      </c>
      <c r="J16" s="194"/>
      <c r="M16" s="161"/>
    </row>
    <row r="17" spans="1:13" x14ac:dyDescent="0.3">
      <c r="C17" s="24" t="s">
        <v>4</v>
      </c>
      <c r="D17" s="18" t="s">
        <v>5</v>
      </c>
      <c r="E17" s="13"/>
      <c r="F17" s="20" t="s">
        <v>4</v>
      </c>
      <c r="G17" s="20" t="s">
        <v>5</v>
      </c>
      <c r="H17" s="13"/>
      <c r="I17" s="22" t="s">
        <v>4</v>
      </c>
      <c r="J17" s="22" t="s">
        <v>5</v>
      </c>
      <c r="M17" s="161"/>
    </row>
    <row r="18" spans="1:13" x14ac:dyDescent="0.3">
      <c r="C18" s="24">
        <f>COUNTIF(K5:K6,"Yes")</f>
        <v>0</v>
      </c>
      <c r="D18" s="24">
        <f>COUNTIF(K5:K6,"No")</f>
        <v>0</v>
      </c>
      <c r="E18" s="13"/>
      <c r="F18" s="23">
        <f>COUNTIF(K8:K10,"Yes")</f>
        <v>0</v>
      </c>
      <c r="G18" s="23">
        <f>COUNTIF(K8:K10,"No")</f>
        <v>0</v>
      </c>
      <c r="H18" s="13"/>
      <c r="I18" s="22">
        <f>COUNTIF(K12:K14,"Yes")</f>
        <v>0</v>
      </c>
      <c r="J18" s="22">
        <f>COUNTIF(K12:K14,"No")</f>
        <v>0</v>
      </c>
      <c r="M18" s="161"/>
    </row>
    <row r="19" spans="1:13" x14ac:dyDescent="0.3">
      <c r="M19" s="161"/>
    </row>
    <row r="20" spans="1:13" x14ac:dyDescent="0.3">
      <c r="A20" s="3" t="s">
        <v>112</v>
      </c>
      <c r="C20" s="1"/>
      <c r="D20" s="1"/>
      <c r="E20" s="1"/>
      <c r="F20" s="1"/>
      <c r="G20" s="1"/>
      <c r="H20" s="1"/>
      <c r="I20" s="1"/>
      <c r="J20" s="1"/>
      <c r="M20" s="161"/>
    </row>
    <row r="21" spans="1:13" x14ac:dyDescent="0.3">
      <c r="B21" s="89" t="s">
        <v>2</v>
      </c>
      <c r="C21" s="202"/>
      <c r="D21" s="203"/>
      <c r="E21" s="203"/>
      <c r="F21" s="203"/>
      <c r="G21" s="203"/>
      <c r="H21" s="203"/>
      <c r="I21" s="203"/>
      <c r="J21" s="204"/>
      <c r="K21" s="17" t="s">
        <v>6</v>
      </c>
      <c r="M21" s="160" t="s">
        <v>7</v>
      </c>
    </row>
    <row r="22" spans="1:13" ht="30" customHeight="1" x14ac:dyDescent="0.3">
      <c r="A22" s="2"/>
      <c r="B22" s="90" t="s">
        <v>131</v>
      </c>
      <c r="C22" s="209" t="s">
        <v>129</v>
      </c>
      <c r="D22" s="209"/>
      <c r="E22" s="209"/>
      <c r="F22" s="209"/>
      <c r="G22" s="209"/>
      <c r="H22" s="209"/>
      <c r="I22" s="209"/>
      <c r="J22" s="209"/>
      <c r="K22" s="5"/>
      <c r="M22" s="161"/>
    </row>
    <row r="23" spans="1:13" ht="29.25" customHeight="1" x14ac:dyDescent="0.3">
      <c r="B23" s="90" t="s">
        <v>132</v>
      </c>
      <c r="C23" s="208" t="s">
        <v>130</v>
      </c>
      <c r="D23" s="208"/>
      <c r="E23" s="208"/>
      <c r="F23" s="208"/>
      <c r="G23" s="208"/>
      <c r="H23" s="208"/>
      <c r="I23" s="208"/>
      <c r="J23" s="208"/>
      <c r="K23" s="5"/>
      <c r="M23" s="161"/>
    </row>
    <row r="24" spans="1:13" ht="30.75" customHeight="1" x14ac:dyDescent="0.3">
      <c r="B24" s="90" t="s">
        <v>133</v>
      </c>
      <c r="C24" s="189" t="s">
        <v>135</v>
      </c>
      <c r="D24" s="190"/>
      <c r="E24" s="190"/>
      <c r="F24" s="190"/>
      <c r="G24" s="190"/>
      <c r="H24" s="190"/>
      <c r="I24" s="190"/>
      <c r="J24" s="191"/>
      <c r="K24" s="5"/>
      <c r="M24" s="161"/>
    </row>
    <row r="25" spans="1:13" ht="30" customHeight="1" x14ac:dyDescent="0.3">
      <c r="B25" s="90" t="s">
        <v>134</v>
      </c>
      <c r="C25" s="189" t="s">
        <v>136</v>
      </c>
      <c r="D25" s="190"/>
      <c r="E25" s="190"/>
      <c r="F25" s="190"/>
      <c r="G25" s="190"/>
      <c r="H25" s="190"/>
      <c r="I25" s="190"/>
      <c r="J25" s="191"/>
      <c r="K25" s="5"/>
      <c r="M25" s="161"/>
    </row>
    <row r="26" spans="1:13" x14ac:dyDescent="0.3">
      <c r="B26" s="91" t="s">
        <v>12</v>
      </c>
      <c r="C26" s="205"/>
      <c r="D26" s="206"/>
      <c r="E26" s="206"/>
      <c r="F26" s="206"/>
      <c r="G26" s="206"/>
      <c r="H26" s="206"/>
      <c r="I26" s="206"/>
      <c r="J26" s="207"/>
      <c r="K26" s="19"/>
      <c r="M26" s="161"/>
    </row>
    <row r="27" spans="1:13" x14ac:dyDescent="0.3">
      <c r="B27" s="91" t="s">
        <v>137</v>
      </c>
      <c r="C27" s="208" t="s">
        <v>144</v>
      </c>
      <c r="D27" s="208"/>
      <c r="E27" s="208"/>
      <c r="F27" s="208"/>
      <c r="G27" s="208"/>
      <c r="H27" s="208"/>
      <c r="I27" s="208"/>
      <c r="J27" s="208"/>
      <c r="K27" s="10"/>
      <c r="M27" s="161"/>
    </row>
    <row r="28" spans="1:13" ht="29.25" customHeight="1" x14ac:dyDescent="0.3">
      <c r="B28" s="91" t="s">
        <v>138</v>
      </c>
      <c r="C28" s="189" t="s">
        <v>145</v>
      </c>
      <c r="D28" s="190"/>
      <c r="E28" s="190"/>
      <c r="F28" s="190"/>
      <c r="G28" s="190"/>
      <c r="H28" s="190"/>
      <c r="I28" s="190"/>
      <c r="J28" s="191"/>
      <c r="K28" s="10"/>
      <c r="M28" s="161"/>
    </row>
    <row r="29" spans="1:13" ht="30" customHeight="1" x14ac:dyDescent="0.3">
      <c r="B29" s="91" t="s">
        <v>139</v>
      </c>
      <c r="C29" s="189" t="s">
        <v>146</v>
      </c>
      <c r="D29" s="190"/>
      <c r="E29" s="190"/>
      <c r="F29" s="190"/>
      <c r="G29" s="190"/>
      <c r="H29" s="190"/>
      <c r="I29" s="190"/>
      <c r="J29" s="191"/>
      <c r="K29" s="10"/>
      <c r="M29" s="161"/>
    </row>
    <row r="30" spans="1:13" ht="15.75" customHeight="1" x14ac:dyDescent="0.3">
      <c r="B30" s="91" t="s">
        <v>140</v>
      </c>
      <c r="C30" s="189" t="s">
        <v>147</v>
      </c>
      <c r="D30" s="190"/>
      <c r="E30" s="190"/>
      <c r="F30" s="190"/>
      <c r="G30" s="190"/>
      <c r="H30" s="190"/>
      <c r="I30" s="190"/>
      <c r="J30" s="191"/>
      <c r="K30" s="10"/>
      <c r="M30" s="161"/>
    </row>
    <row r="31" spans="1:13" x14ac:dyDescent="0.3">
      <c r="B31" s="92" t="s">
        <v>17</v>
      </c>
      <c r="C31" s="199"/>
      <c r="D31" s="200"/>
      <c r="E31" s="200"/>
      <c r="F31" s="200"/>
      <c r="G31" s="200"/>
      <c r="H31" s="200"/>
      <c r="I31" s="200"/>
      <c r="J31" s="201"/>
      <c r="K31" s="21"/>
      <c r="M31" s="161"/>
    </row>
    <row r="32" spans="1:13" ht="29.25" customHeight="1" x14ac:dyDescent="0.3">
      <c r="B32" s="92" t="s">
        <v>141</v>
      </c>
      <c r="C32" s="189" t="s">
        <v>148</v>
      </c>
      <c r="D32" s="190"/>
      <c r="E32" s="190"/>
      <c r="F32" s="190"/>
      <c r="G32" s="190"/>
      <c r="H32" s="190"/>
      <c r="I32" s="190"/>
      <c r="J32" s="191"/>
      <c r="K32" s="10"/>
      <c r="M32" s="161"/>
    </row>
    <row r="33" spans="1:13" ht="16.5" customHeight="1" x14ac:dyDescent="0.3">
      <c r="B33" s="92" t="s">
        <v>142</v>
      </c>
      <c r="C33" s="189" t="s">
        <v>149</v>
      </c>
      <c r="D33" s="190"/>
      <c r="E33" s="190"/>
      <c r="F33" s="190"/>
      <c r="G33" s="190"/>
      <c r="H33" s="190"/>
      <c r="I33" s="190"/>
      <c r="J33" s="191"/>
      <c r="K33" s="10"/>
      <c r="M33" s="161"/>
    </row>
    <row r="34" spans="1:13" ht="34.799999999999997" customHeight="1" x14ac:dyDescent="0.3">
      <c r="B34" s="92" t="s">
        <v>143</v>
      </c>
      <c r="C34" s="189" t="s">
        <v>150</v>
      </c>
      <c r="D34" s="190"/>
      <c r="E34" s="190"/>
      <c r="F34" s="190"/>
      <c r="G34" s="190"/>
      <c r="H34" s="190"/>
      <c r="I34" s="190"/>
      <c r="J34" s="191"/>
      <c r="K34" s="10"/>
      <c r="M34" s="161"/>
    </row>
    <row r="35" spans="1:13" x14ac:dyDescent="0.3">
      <c r="C35" s="1"/>
      <c r="D35" s="1"/>
      <c r="E35" s="1"/>
      <c r="F35" s="1"/>
      <c r="G35" s="1"/>
      <c r="H35" s="1"/>
      <c r="I35" s="1"/>
      <c r="J35" s="1"/>
      <c r="M35" s="161"/>
    </row>
    <row r="36" spans="1:13" x14ac:dyDescent="0.3">
      <c r="A36" s="3" t="s">
        <v>119</v>
      </c>
      <c r="C36" s="192" t="s">
        <v>2</v>
      </c>
      <c r="D36" s="192"/>
      <c r="E36" s="13"/>
      <c r="F36" s="193" t="s">
        <v>12</v>
      </c>
      <c r="G36" s="193"/>
      <c r="H36" s="13"/>
      <c r="I36" s="194" t="s">
        <v>17</v>
      </c>
      <c r="J36" s="194"/>
      <c r="M36" s="161"/>
    </row>
    <row r="37" spans="1:13" x14ac:dyDescent="0.3">
      <c r="C37" s="24" t="s">
        <v>4</v>
      </c>
      <c r="D37" s="18" t="s">
        <v>5</v>
      </c>
      <c r="E37" s="13"/>
      <c r="F37" s="20" t="s">
        <v>4</v>
      </c>
      <c r="G37" s="20" t="s">
        <v>5</v>
      </c>
      <c r="H37" s="13"/>
      <c r="I37" s="22" t="s">
        <v>4</v>
      </c>
      <c r="J37" s="22" t="s">
        <v>5</v>
      </c>
      <c r="M37" s="161"/>
    </row>
    <row r="38" spans="1:13" x14ac:dyDescent="0.3">
      <c r="C38" s="24">
        <f>COUNTIF(K22:K25,"Yes")</f>
        <v>0</v>
      </c>
      <c r="D38" s="24">
        <f>COUNTIF(K22:K25,"No")</f>
        <v>0</v>
      </c>
      <c r="E38" s="13"/>
      <c r="F38" s="23">
        <f>COUNTIF(K27:K30,"Yes")</f>
        <v>0</v>
      </c>
      <c r="G38" s="23">
        <f>COUNTIF(K27:K30,"No")</f>
        <v>0</v>
      </c>
      <c r="H38" s="13"/>
      <c r="I38" s="22">
        <f>COUNTIF(K32:K34,"Yes")</f>
        <v>0</v>
      </c>
      <c r="J38" s="22">
        <f>COUNTIF(K32:K34,"No")</f>
        <v>0</v>
      </c>
      <c r="M38" s="161"/>
    </row>
    <row r="39" spans="1:13" x14ac:dyDescent="0.3">
      <c r="M39" s="161"/>
    </row>
    <row r="40" spans="1:13" x14ac:dyDescent="0.3">
      <c r="A40" s="3" t="s">
        <v>113</v>
      </c>
      <c r="C40" s="1"/>
      <c r="D40" s="1"/>
      <c r="E40" s="1"/>
      <c r="F40" s="1"/>
      <c r="G40" s="1"/>
      <c r="H40" s="1"/>
      <c r="I40" s="1"/>
      <c r="J40" s="1"/>
      <c r="M40" s="161"/>
    </row>
    <row r="41" spans="1:13" x14ac:dyDescent="0.3">
      <c r="B41" s="89" t="s">
        <v>2</v>
      </c>
      <c r="C41" s="202"/>
      <c r="D41" s="203"/>
      <c r="E41" s="203"/>
      <c r="F41" s="203"/>
      <c r="G41" s="203"/>
      <c r="H41" s="203"/>
      <c r="I41" s="203"/>
      <c r="J41" s="204"/>
      <c r="K41" s="17" t="s">
        <v>6</v>
      </c>
      <c r="M41" s="160" t="s">
        <v>7</v>
      </c>
    </row>
    <row r="42" spans="1:13" ht="30.75" customHeight="1" x14ac:dyDescent="0.3">
      <c r="A42" s="2"/>
      <c r="B42" s="90" t="s">
        <v>151</v>
      </c>
      <c r="C42" s="188" t="s">
        <v>158</v>
      </c>
      <c r="D42" s="188"/>
      <c r="E42" s="188"/>
      <c r="F42" s="188"/>
      <c r="G42" s="188"/>
      <c r="H42" s="188"/>
      <c r="I42" s="188"/>
      <c r="J42" s="188"/>
      <c r="K42" s="5"/>
      <c r="M42" s="161"/>
    </row>
    <row r="43" spans="1:13" ht="45.75" customHeight="1" x14ac:dyDescent="0.3">
      <c r="B43" s="90" t="s">
        <v>152</v>
      </c>
      <c r="C43" s="181" t="s">
        <v>159</v>
      </c>
      <c r="D43" s="181"/>
      <c r="E43" s="181"/>
      <c r="F43" s="181"/>
      <c r="G43" s="181"/>
      <c r="H43" s="181"/>
      <c r="I43" s="181"/>
      <c r="J43" s="181"/>
      <c r="K43" s="5"/>
      <c r="M43" s="161"/>
    </row>
    <row r="44" spans="1:13" x14ac:dyDescent="0.3">
      <c r="B44" s="91" t="s">
        <v>12</v>
      </c>
      <c r="C44" s="205"/>
      <c r="D44" s="206"/>
      <c r="E44" s="206"/>
      <c r="F44" s="206"/>
      <c r="G44" s="206"/>
      <c r="H44" s="206"/>
      <c r="I44" s="206"/>
      <c r="J44" s="207"/>
      <c r="K44" s="19"/>
      <c r="M44" s="161"/>
    </row>
    <row r="45" spans="1:13" ht="43.5" customHeight="1" x14ac:dyDescent="0.3">
      <c r="B45" s="91" t="s">
        <v>153</v>
      </c>
      <c r="C45" s="181" t="s">
        <v>160</v>
      </c>
      <c r="D45" s="181"/>
      <c r="E45" s="181"/>
      <c r="F45" s="181"/>
      <c r="G45" s="181"/>
      <c r="H45" s="181"/>
      <c r="I45" s="181"/>
      <c r="J45" s="181"/>
      <c r="K45" s="10"/>
      <c r="M45" s="161"/>
    </row>
    <row r="46" spans="1:13" ht="44.25" customHeight="1" x14ac:dyDescent="0.3">
      <c r="B46" s="91" t="s">
        <v>154</v>
      </c>
      <c r="C46" s="169" t="s">
        <v>161</v>
      </c>
      <c r="D46" s="170"/>
      <c r="E46" s="170"/>
      <c r="F46" s="170"/>
      <c r="G46" s="170"/>
      <c r="H46" s="170"/>
      <c r="I46" s="170"/>
      <c r="J46" s="171"/>
      <c r="K46" s="10"/>
      <c r="M46" s="161"/>
    </row>
    <row r="47" spans="1:13" ht="44.25" customHeight="1" x14ac:dyDescent="0.3">
      <c r="B47" s="91" t="s">
        <v>155</v>
      </c>
      <c r="C47" s="169" t="s">
        <v>162</v>
      </c>
      <c r="D47" s="170"/>
      <c r="E47" s="170"/>
      <c r="F47" s="170"/>
      <c r="G47" s="170"/>
      <c r="H47" s="170"/>
      <c r="I47" s="170"/>
      <c r="J47" s="171"/>
      <c r="K47" s="10"/>
      <c r="M47" s="161"/>
    </row>
    <row r="48" spans="1:13" x14ac:dyDescent="0.3">
      <c r="B48" s="92" t="s">
        <v>17</v>
      </c>
      <c r="C48" s="199"/>
      <c r="D48" s="200"/>
      <c r="E48" s="200"/>
      <c r="F48" s="200"/>
      <c r="G48" s="200"/>
      <c r="H48" s="200"/>
      <c r="I48" s="200"/>
      <c r="J48" s="201"/>
      <c r="K48" s="21"/>
      <c r="M48" s="161"/>
    </row>
    <row r="49" spans="1:13" ht="46.5" customHeight="1" x14ac:dyDescent="0.3">
      <c r="B49" s="92" t="s">
        <v>156</v>
      </c>
      <c r="C49" s="169" t="s">
        <v>163</v>
      </c>
      <c r="D49" s="170"/>
      <c r="E49" s="170"/>
      <c r="F49" s="170"/>
      <c r="G49" s="170"/>
      <c r="H49" s="170"/>
      <c r="I49" s="170"/>
      <c r="J49" s="171"/>
      <c r="K49" s="10"/>
      <c r="M49" s="161"/>
    </row>
    <row r="50" spans="1:13" ht="44.25" customHeight="1" x14ac:dyDescent="0.3">
      <c r="B50" s="92" t="s">
        <v>157</v>
      </c>
      <c r="C50" s="169" t="s">
        <v>164</v>
      </c>
      <c r="D50" s="170"/>
      <c r="E50" s="170"/>
      <c r="F50" s="170"/>
      <c r="G50" s="170"/>
      <c r="H50" s="170"/>
      <c r="I50" s="170"/>
      <c r="J50" s="171"/>
      <c r="K50" s="10"/>
      <c r="M50" s="161"/>
    </row>
    <row r="51" spans="1:13" x14ac:dyDescent="0.3">
      <c r="C51" s="1"/>
      <c r="D51" s="1"/>
      <c r="E51" s="1"/>
      <c r="F51" s="1"/>
      <c r="G51" s="1"/>
      <c r="H51" s="1"/>
      <c r="I51" s="1"/>
      <c r="J51" s="1"/>
      <c r="M51" s="161"/>
    </row>
    <row r="52" spans="1:13" x14ac:dyDescent="0.3">
      <c r="A52" s="3" t="s">
        <v>118</v>
      </c>
      <c r="C52" s="192" t="s">
        <v>2</v>
      </c>
      <c r="D52" s="192"/>
      <c r="E52" s="13"/>
      <c r="F52" s="193" t="s">
        <v>12</v>
      </c>
      <c r="G52" s="193"/>
      <c r="H52" s="13"/>
      <c r="I52" s="194" t="s">
        <v>17</v>
      </c>
      <c r="J52" s="194"/>
      <c r="M52" s="161"/>
    </row>
    <row r="53" spans="1:13" x14ac:dyDescent="0.3">
      <c r="C53" s="24" t="s">
        <v>4</v>
      </c>
      <c r="D53" s="18" t="s">
        <v>5</v>
      </c>
      <c r="E53" s="13"/>
      <c r="F53" s="20" t="s">
        <v>4</v>
      </c>
      <c r="G53" s="20" t="s">
        <v>5</v>
      </c>
      <c r="H53" s="13"/>
      <c r="I53" s="22" t="s">
        <v>4</v>
      </c>
      <c r="J53" s="22" t="s">
        <v>5</v>
      </c>
      <c r="M53" s="161"/>
    </row>
    <row r="54" spans="1:13" x14ac:dyDescent="0.3">
      <c r="C54" s="24">
        <f>COUNTIF(K42:K43,"Yes")</f>
        <v>0</v>
      </c>
      <c r="D54" s="24">
        <f>COUNTIF(K42:K43,"No")</f>
        <v>0</v>
      </c>
      <c r="E54" s="13"/>
      <c r="F54" s="23">
        <f>COUNTIF(K45:K47,"Yes")</f>
        <v>0</v>
      </c>
      <c r="G54" s="23">
        <f>COUNTIF(K45:K47,"No")</f>
        <v>0</v>
      </c>
      <c r="H54" s="13"/>
      <c r="I54" s="22">
        <f>COUNTIF(K49:K50,"Yes")</f>
        <v>0</v>
      </c>
      <c r="J54" s="22">
        <f>COUNTIF(K49:K50,"No")</f>
        <v>0</v>
      </c>
      <c r="M54" s="161"/>
    </row>
    <row r="55" spans="1:13" x14ac:dyDescent="0.3">
      <c r="M55" s="161"/>
    </row>
    <row r="56" spans="1:13" x14ac:dyDescent="0.3">
      <c r="A56" s="3" t="s">
        <v>114</v>
      </c>
      <c r="C56" s="1"/>
      <c r="D56" s="1"/>
      <c r="E56" s="1"/>
      <c r="F56" s="1"/>
      <c r="G56" s="1"/>
      <c r="H56" s="1"/>
      <c r="I56" s="1"/>
      <c r="J56" s="1"/>
      <c r="M56" s="161"/>
    </row>
    <row r="57" spans="1:13" x14ac:dyDescent="0.3">
      <c r="B57" s="89" t="s">
        <v>2</v>
      </c>
      <c r="C57" s="202"/>
      <c r="D57" s="203"/>
      <c r="E57" s="203"/>
      <c r="F57" s="203"/>
      <c r="G57" s="203"/>
      <c r="H57" s="203"/>
      <c r="I57" s="203"/>
      <c r="J57" s="204"/>
      <c r="K57" s="17" t="s">
        <v>6</v>
      </c>
      <c r="M57" s="160" t="s">
        <v>7</v>
      </c>
    </row>
    <row r="58" spans="1:13" x14ac:dyDescent="0.3">
      <c r="A58" s="2"/>
      <c r="B58" s="90" t="s">
        <v>165</v>
      </c>
      <c r="C58" s="188" t="s">
        <v>170</v>
      </c>
      <c r="D58" s="188"/>
      <c r="E58" s="188"/>
      <c r="F58" s="188"/>
      <c r="G58" s="188"/>
      <c r="H58" s="188"/>
      <c r="I58" s="188"/>
      <c r="J58" s="188"/>
      <c r="K58" s="5"/>
      <c r="M58" s="161"/>
    </row>
    <row r="59" spans="1:13" ht="30" customHeight="1" x14ac:dyDescent="0.3">
      <c r="B59" s="90" t="s">
        <v>166</v>
      </c>
      <c r="C59" s="181" t="s">
        <v>171</v>
      </c>
      <c r="D59" s="181"/>
      <c r="E59" s="181"/>
      <c r="F59" s="181"/>
      <c r="G59" s="181"/>
      <c r="H59" s="181"/>
      <c r="I59" s="181"/>
      <c r="J59" s="181"/>
      <c r="K59" s="5"/>
      <c r="M59" s="161"/>
    </row>
    <row r="60" spans="1:13" x14ac:dyDescent="0.3">
      <c r="B60" s="91" t="s">
        <v>12</v>
      </c>
      <c r="C60" s="205"/>
      <c r="D60" s="206"/>
      <c r="E60" s="206"/>
      <c r="F60" s="206"/>
      <c r="G60" s="206"/>
      <c r="H60" s="206"/>
      <c r="I60" s="206"/>
      <c r="J60" s="207"/>
      <c r="K60" s="19"/>
      <c r="M60" s="161"/>
    </row>
    <row r="61" spans="1:13" ht="30.75" customHeight="1" x14ac:dyDescent="0.3">
      <c r="B61" s="91" t="s">
        <v>167</v>
      </c>
      <c r="C61" s="181" t="s">
        <v>172</v>
      </c>
      <c r="D61" s="181"/>
      <c r="E61" s="181"/>
      <c r="F61" s="181"/>
      <c r="G61" s="181"/>
      <c r="H61" s="181"/>
      <c r="I61" s="181"/>
      <c r="J61" s="181"/>
      <c r="K61" s="10"/>
      <c r="M61" s="161"/>
    </row>
    <row r="62" spans="1:13" ht="31.8" customHeight="1" x14ac:dyDescent="0.3">
      <c r="B62" s="91" t="s">
        <v>168</v>
      </c>
      <c r="C62" s="169" t="s">
        <v>173</v>
      </c>
      <c r="D62" s="170"/>
      <c r="E62" s="170"/>
      <c r="F62" s="170"/>
      <c r="G62" s="170"/>
      <c r="H62" s="170"/>
      <c r="I62" s="170"/>
      <c r="J62" s="171"/>
      <c r="K62" s="10"/>
      <c r="M62" s="161"/>
    </row>
    <row r="63" spans="1:13" x14ac:dyDescent="0.3">
      <c r="B63" s="92" t="s">
        <v>17</v>
      </c>
      <c r="C63" s="199"/>
      <c r="D63" s="200"/>
      <c r="E63" s="200"/>
      <c r="F63" s="200"/>
      <c r="G63" s="200"/>
      <c r="H63" s="200"/>
      <c r="I63" s="200"/>
      <c r="J63" s="201"/>
      <c r="K63" s="21"/>
      <c r="M63" s="161"/>
    </row>
    <row r="64" spans="1:13" ht="33" customHeight="1" x14ac:dyDescent="0.3">
      <c r="B64" s="92" t="s">
        <v>169</v>
      </c>
      <c r="C64" s="169" t="s">
        <v>174</v>
      </c>
      <c r="D64" s="170"/>
      <c r="E64" s="170"/>
      <c r="F64" s="170"/>
      <c r="G64" s="170"/>
      <c r="H64" s="170"/>
      <c r="I64" s="170"/>
      <c r="J64" s="171"/>
      <c r="K64" s="10"/>
      <c r="M64" s="161"/>
    </row>
    <row r="65" spans="1:13" x14ac:dyDescent="0.3">
      <c r="C65" s="1"/>
      <c r="D65" s="1"/>
      <c r="E65" s="1"/>
      <c r="F65" s="1"/>
      <c r="G65" s="1"/>
      <c r="H65" s="1"/>
      <c r="I65" s="1"/>
      <c r="J65" s="1"/>
      <c r="M65" s="161"/>
    </row>
    <row r="66" spans="1:13" x14ac:dyDescent="0.3">
      <c r="A66" s="3" t="s">
        <v>117</v>
      </c>
      <c r="C66" s="192" t="s">
        <v>2</v>
      </c>
      <c r="D66" s="192"/>
      <c r="E66" s="13"/>
      <c r="F66" s="193" t="s">
        <v>12</v>
      </c>
      <c r="G66" s="193"/>
      <c r="H66" s="13"/>
      <c r="I66" s="194" t="s">
        <v>17</v>
      </c>
      <c r="J66" s="194"/>
      <c r="M66" s="161"/>
    </row>
    <row r="67" spans="1:13" x14ac:dyDescent="0.3">
      <c r="C67" s="24" t="s">
        <v>4</v>
      </c>
      <c r="D67" s="18" t="s">
        <v>5</v>
      </c>
      <c r="E67" s="13"/>
      <c r="F67" s="20" t="s">
        <v>4</v>
      </c>
      <c r="G67" s="20" t="s">
        <v>5</v>
      </c>
      <c r="H67" s="13"/>
      <c r="I67" s="22" t="s">
        <v>4</v>
      </c>
      <c r="J67" s="22" t="s">
        <v>5</v>
      </c>
      <c r="M67" s="161"/>
    </row>
    <row r="68" spans="1:13" x14ac:dyDescent="0.3">
      <c r="C68" s="24">
        <f>COUNTIF(K58:K59,"Yes")</f>
        <v>0</v>
      </c>
      <c r="D68" s="24">
        <f>COUNTIF(K58:K59,"No")</f>
        <v>0</v>
      </c>
      <c r="E68" s="13"/>
      <c r="F68" s="23">
        <f>COUNTIF(K61:K62,"Yes")</f>
        <v>0</v>
      </c>
      <c r="G68" s="23">
        <f>COUNTIF(K61:K62,"No")</f>
        <v>0</v>
      </c>
      <c r="H68" s="13"/>
      <c r="I68" s="22">
        <f>COUNTIF(K64:K64,"Yes")</f>
        <v>0</v>
      </c>
      <c r="J68" s="22">
        <f>COUNTIF(K64:K64,"No")</f>
        <v>0</v>
      </c>
      <c r="M68" s="161"/>
    </row>
    <row r="69" spans="1:13" x14ac:dyDescent="0.3">
      <c r="M69" s="161"/>
    </row>
    <row r="70" spans="1:13" x14ac:dyDescent="0.3">
      <c r="A70" s="3" t="s">
        <v>115</v>
      </c>
      <c r="C70" s="1"/>
      <c r="D70" s="1"/>
      <c r="E70" s="1"/>
      <c r="F70" s="1"/>
      <c r="G70" s="1"/>
      <c r="H70" s="1"/>
      <c r="I70" s="1"/>
      <c r="J70" s="1"/>
      <c r="M70" s="161"/>
    </row>
    <row r="71" spans="1:13" x14ac:dyDescent="0.3">
      <c r="B71" s="89" t="s">
        <v>2</v>
      </c>
      <c r="C71" s="202"/>
      <c r="D71" s="203"/>
      <c r="E71" s="203"/>
      <c r="F71" s="203"/>
      <c r="G71" s="203"/>
      <c r="H71" s="203"/>
      <c r="I71" s="203"/>
      <c r="J71" s="204"/>
      <c r="K71" s="17" t="s">
        <v>6</v>
      </c>
      <c r="M71" s="160" t="s">
        <v>7</v>
      </c>
    </row>
    <row r="72" spans="1:13" ht="60" customHeight="1" x14ac:dyDescent="0.3">
      <c r="A72" s="2"/>
      <c r="B72" s="90" t="s">
        <v>175</v>
      </c>
      <c r="C72" s="188" t="s">
        <v>179</v>
      </c>
      <c r="D72" s="188"/>
      <c r="E72" s="188"/>
      <c r="F72" s="188"/>
      <c r="G72" s="188"/>
      <c r="H72" s="188"/>
      <c r="I72" s="188"/>
      <c r="J72" s="188"/>
      <c r="K72" s="5"/>
      <c r="M72" s="161"/>
    </row>
    <row r="73" spans="1:13" ht="30.75" customHeight="1" x14ac:dyDescent="0.3">
      <c r="B73" s="90" t="s">
        <v>176</v>
      </c>
      <c r="C73" s="181" t="s">
        <v>180</v>
      </c>
      <c r="D73" s="181"/>
      <c r="E73" s="181"/>
      <c r="F73" s="181"/>
      <c r="G73" s="181"/>
      <c r="H73" s="181"/>
      <c r="I73" s="181"/>
      <c r="J73" s="181"/>
      <c r="K73" s="5"/>
      <c r="M73" s="161"/>
    </row>
    <row r="74" spans="1:13" x14ac:dyDescent="0.3">
      <c r="B74" s="91" t="s">
        <v>12</v>
      </c>
      <c r="C74" s="205"/>
      <c r="D74" s="206"/>
      <c r="E74" s="206"/>
      <c r="F74" s="206"/>
      <c r="G74" s="206"/>
      <c r="H74" s="206"/>
      <c r="I74" s="206"/>
      <c r="J74" s="207"/>
      <c r="K74" s="19"/>
      <c r="M74" s="161"/>
    </row>
    <row r="75" spans="1:13" ht="30" customHeight="1" x14ac:dyDescent="0.3">
      <c r="B75" s="91" t="s">
        <v>177</v>
      </c>
      <c r="C75" s="181" t="s">
        <v>181</v>
      </c>
      <c r="D75" s="181"/>
      <c r="E75" s="181"/>
      <c r="F75" s="181"/>
      <c r="G75" s="181"/>
      <c r="H75" s="181"/>
      <c r="I75" s="181"/>
      <c r="J75" s="181"/>
      <c r="K75" s="10"/>
      <c r="M75" s="161"/>
    </row>
    <row r="76" spans="1:13" x14ac:dyDescent="0.3">
      <c r="B76" s="92" t="s">
        <v>17</v>
      </c>
      <c r="C76" s="199"/>
      <c r="D76" s="200"/>
      <c r="E76" s="200"/>
      <c r="F76" s="200"/>
      <c r="G76" s="200"/>
      <c r="H76" s="200"/>
      <c r="I76" s="200"/>
      <c r="J76" s="201"/>
      <c r="K76" s="21"/>
      <c r="M76" s="161"/>
    </row>
    <row r="77" spans="1:13" x14ac:dyDescent="0.3">
      <c r="B77" s="92" t="s">
        <v>178</v>
      </c>
      <c r="C77" s="169" t="s">
        <v>182</v>
      </c>
      <c r="D77" s="170"/>
      <c r="E77" s="170"/>
      <c r="F77" s="170"/>
      <c r="G77" s="170"/>
      <c r="H77" s="170"/>
      <c r="I77" s="170"/>
      <c r="J77" s="171"/>
      <c r="K77" s="10"/>
      <c r="M77" s="161"/>
    </row>
    <row r="78" spans="1:13" x14ac:dyDescent="0.3">
      <c r="C78" s="1"/>
      <c r="D78" s="1"/>
      <c r="E78" s="1"/>
      <c r="F78" s="1"/>
      <c r="G78" s="1"/>
      <c r="H78" s="1"/>
      <c r="I78" s="1"/>
      <c r="J78" s="1"/>
    </row>
    <row r="79" spans="1:13" x14ac:dyDescent="0.3">
      <c r="A79" s="3" t="s">
        <v>116</v>
      </c>
      <c r="C79" s="192" t="s">
        <v>2</v>
      </c>
      <c r="D79" s="192"/>
      <c r="E79" s="13"/>
      <c r="F79" s="193" t="s">
        <v>12</v>
      </c>
      <c r="G79" s="193"/>
      <c r="H79" s="13"/>
      <c r="I79" s="194" t="s">
        <v>17</v>
      </c>
      <c r="J79" s="194"/>
    </row>
    <row r="80" spans="1:13" x14ac:dyDescent="0.3">
      <c r="C80" s="24" t="s">
        <v>4</v>
      </c>
      <c r="D80" s="18" t="s">
        <v>5</v>
      </c>
      <c r="E80" s="13"/>
      <c r="F80" s="20" t="s">
        <v>4</v>
      </c>
      <c r="G80" s="20" t="s">
        <v>5</v>
      </c>
      <c r="H80" s="13"/>
      <c r="I80" s="22" t="s">
        <v>4</v>
      </c>
      <c r="J80" s="22" t="s">
        <v>5</v>
      </c>
    </row>
    <row r="81" spans="1:10" x14ac:dyDescent="0.3">
      <c r="C81" s="24">
        <f>COUNTIF(K72:K73,"Yes")</f>
        <v>0</v>
      </c>
      <c r="D81" s="24">
        <f>COUNTIF(K72:K73,"No")</f>
        <v>0</v>
      </c>
      <c r="E81" s="13"/>
      <c r="F81" s="23">
        <f>COUNTIF(K75:K75,"Yes")</f>
        <v>0</v>
      </c>
      <c r="G81" s="23">
        <f>COUNTIF(K75:K75,"No")</f>
        <v>0</v>
      </c>
      <c r="H81" s="13"/>
      <c r="I81" s="22">
        <f>COUNTIF(K77:K77,"Yes")</f>
        <v>0</v>
      </c>
      <c r="J81" s="22">
        <f>COUNTIF(K77:K77,"No")</f>
        <v>0</v>
      </c>
    </row>
    <row r="84" spans="1:10" x14ac:dyDescent="0.3">
      <c r="A84" s="3" t="s">
        <v>120</v>
      </c>
      <c r="C84" s="1"/>
      <c r="D84" s="1"/>
      <c r="E84" s="1"/>
      <c r="F84" s="1"/>
      <c r="G84" s="1"/>
      <c r="H84" s="1"/>
      <c r="I84" s="1"/>
      <c r="J84" s="1"/>
    </row>
    <row r="85" spans="1:10" x14ac:dyDescent="0.3">
      <c r="C85" s="18" t="s">
        <v>2</v>
      </c>
      <c r="D85" s="18">
        <v>12</v>
      </c>
      <c r="E85" s="13"/>
      <c r="F85" s="20" t="s">
        <v>12</v>
      </c>
      <c r="G85" s="20">
        <v>13</v>
      </c>
      <c r="H85" s="13"/>
      <c r="I85" s="22" t="s">
        <v>17</v>
      </c>
      <c r="J85" s="22">
        <v>10</v>
      </c>
    </row>
    <row r="86" spans="1:10" x14ac:dyDescent="0.3">
      <c r="C86" s="24" t="s">
        <v>4</v>
      </c>
      <c r="D86" s="18" t="s">
        <v>5</v>
      </c>
      <c r="E86" s="13"/>
      <c r="F86" s="20" t="s">
        <v>4</v>
      </c>
      <c r="G86" s="20" t="s">
        <v>5</v>
      </c>
      <c r="H86" s="13"/>
      <c r="I86" s="22" t="s">
        <v>4</v>
      </c>
      <c r="J86" s="22" t="s">
        <v>5</v>
      </c>
    </row>
    <row r="87" spans="1:10" x14ac:dyDescent="0.3">
      <c r="C87" s="24">
        <f>SUM(C18,C38,C54,C68,C81)</f>
        <v>0</v>
      </c>
      <c r="D87" s="24">
        <f>SUM(D18,D38,D54,D68,D81)</f>
        <v>0</v>
      </c>
      <c r="E87" s="13"/>
      <c r="F87" s="23">
        <f>SUM(F18,F38,F54,F68,F81)</f>
        <v>0</v>
      </c>
      <c r="G87" s="23">
        <f>SUM(G18,G38,G54,G68,G81)</f>
        <v>0</v>
      </c>
      <c r="H87" s="13"/>
      <c r="I87" s="32">
        <f>SUM(I18,I38,I54,I68,I81)</f>
        <v>0</v>
      </c>
      <c r="J87" s="32">
        <f>SUM(J18,J38,J54,J68,J81)</f>
        <v>0</v>
      </c>
    </row>
    <row r="89" spans="1:10" x14ac:dyDescent="0.3">
      <c r="A89" s="3" t="s">
        <v>723</v>
      </c>
      <c r="C89" s="192" t="s">
        <v>2</v>
      </c>
      <c r="D89" s="192"/>
      <c r="E89" s="1"/>
      <c r="F89" s="193" t="s">
        <v>12</v>
      </c>
      <c r="G89" s="193"/>
      <c r="H89" s="1"/>
      <c r="I89" s="194" t="s">
        <v>17</v>
      </c>
      <c r="J89" s="194"/>
    </row>
    <row r="90" spans="1:10" x14ac:dyDescent="0.3">
      <c r="C90" s="195">
        <f>(C87/D85)</f>
        <v>0</v>
      </c>
      <c r="D90" s="196"/>
      <c r="E90" s="1"/>
      <c r="F90" s="197">
        <f>(F87/G85)</f>
        <v>0</v>
      </c>
      <c r="G90" s="197"/>
      <c r="H90" s="1"/>
      <c r="I90" s="198">
        <f>(I87/J85)</f>
        <v>0</v>
      </c>
      <c r="J90" s="198"/>
    </row>
  </sheetData>
  <mergeCells count="71">
    <mergeCell ref="C4:J4"/>
    <mergeCell ref="C5:J5"/>
    <mergeCell ref="C6:J6"/>
    <mergeCell ref="C7:J7"/>
    <mergeCell ref="C8:J8"/>
    <mergeCell ref="C22:J22"/>
    <mergeCell ref="C9:J9"/>
    <mergeCell ref="C10:J10"/>
    <mergeCell ref="C11:J11"/>
    <mergeCell ref="C12:J12"/>
    <mergeCell ref="C13:J13"/>
    <mergeCell ref="C14:J14"/>
    <mergeCell ref="C16:D16"/>
    <mergeCell ref="F16:G16"/>
    <mergeCell ref="I16:J16"/>
    <mergeCell ref="C21:J21"/>
    <mergeCell ref="C23:J23"/>
    <mergeCell ref="C26:J26"/>
    <mergeCell ref="C27:J27"/>
    <mergeCell ref="C28:J28"/>
    <mergeCell ref="C29:J29"/>
    <mergeCell ref="C24:J24"/>
    <mergeCell ref="C25:J25"/>
    <mergeCell ref="C31:J31"/>
    <mergeCell ref="C32:J32"/>
    <mergeCell ref="C33:J33"/>
    <mergeCell ref="C34:J34"/>
    <mergeCell ref="C36:D36"/>
    <mergeCell ref="F36:G36"/>
    <mergeCell ref="I36:J36"/>
    <mergeCell ref="C41:J41"/>
    <mergeCell ref="C42:J42"/>
    <mergeCell ref="C43:J43"/>
    <mergeCell ref="C44:J44"/>
    <mergeCell ref="C45:J45"/>
    <mergeCell ref="C46:J46"/>
    <mergeCell ref="C47:J47"/>
    <mergeCell ref="C48:J48"/>
    <mergeCell ref="C49:J49"/>
    <mergeCell ref="C50:J50"/>
    <mergeCell ref="C59:J59"/>
    <mergeCell ref="C60:J60"/>
    <mergeCell ref="C61:J61"/>
    <mergeCell ref="C62:J62"/>
    <mergeCell ref="C52:D52"/>
    <mergeCell ref="F52:G52"/>
    <mergeCell ref="I52:J52"/>
    <mergeCell ref="C57:J57"/>
    <mergeCell ref="C58:J58"/>
    <mergeCell ref="C75:J75"/>
    <mergeCell ref="C63:J63"/>
    <mergeCell ref="C64:J64"/>
    <mergeCell ref="C66:D66"/>
    <mergeCell ref="F66:G66"/>
    <mergeCell ref="I66:J66"/>
    <mergeCell ref="C30:J30"/>
    <mergeCell ref="C89:D89"/>
    <mergeCell ref="F89:G89"/>
    <mergeCell ref="I89:J89"/>
    <mergeCell ref="C90:D90"/>
    <mergeCell ref="F90:G90"/>
    <mergeCell ref="I90:J90"/>
    <mergeCell ref="C79:D79"/>
    <mergeCell ref="F79:G79"/>
    <mergeCell ref="I79:J79"/>
    <mergeCell ref="C76:J76"/>
    <mergeCell ref="C77:J77"/>
    <mergeCell ref="C71:J71"/>
    <mergeCell ref="C72:J72"/>
    <mergeCell ref="C73:J73"/>
    <mergeCell ref="C74:J74"/>
  </mergeCells>
  <dataValidations count="1">
    <dataValidation type="list" allowBlank="1" showInputMessage="1" showErrorMessage="1" sqref="K8:K10 K5:K6 K27:K30 K22:K25 K45:K47 K42:K43 K61:K62 K58:K59 K75 K72:K73 K12:K14 K32:K34 K49:K50 K64 K77" xr:uid="{BEA5038C-F6CD-4ED9-B04D-3A661E807D4A}">
      <formula1>"Yes,No"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12CDA-3119-49EB-933E-3670F6B0DD0C}">
  <sheetPr>
    <tabColor theme="7" tint="0.39997558519241921"/>
  </sheetPr>
  <dimension ref="A1:M101"/>
  <sheetViews>
    <sheetView topLeftCell="A84" workbookViewId="0">
      <selection activeCell="M6" sqref="M6"/>
    </sheetView>
  </sheetViews>
  <sheetFormatPr defaultRowHeight="14.4" x14ac:dyDescent="0.3"/>
  <cols>
    <col min="1" max="1" width="3.5546875" customWidth="1"/>
    <col min="2" max="2" width="10.33203125" style="84" bestFit="1" customWidth="1"/>
    <col min="6" max="6" width="9.6640625" customWidth="1"/>
    <col min="9" max="9" width="10.33203125" customWidth="1"/>
    <col min="13" max="13" width="54.6640625" customWidth="1"/>
  </cols>
  <sheetData>
    <row r="1" spans="1:13" ht="18.600000000000001" x14ac:dyDescent="0.4">
      <c r="A1" s="83" t="s">
        <v>183</v>
      </c>
    </row>
    <row r="2" spans="1:13" ht="6.6" customHeight="1" x14ac:dyDescent="0.3"/>
    <row r="3" spans="1:13" x14ac:dyDescent="0.3">
      <c r="A3" s="3" t="s">
        <v>184</v>
      </c>
      <c r="C3" s="1"/>
      <c r="D3" s="1"/>
      <c r="E3" s="1"/>
      <c r="F3" s="1"/>
      <c r="G3" s="1"/>
      <c r="H3" s="1"/>
      <c r="I3" s="1"/>
      <c r="J3" s="1"/>
    </row>
    <row r="4" spans="1:13" x14ac:dyDescent="0.3">
      <c r="B4" s="93" t="s">
        <v>2</v>
      </c>
      <c r="C4" s="219"/>
      <c r="D4" s="220"/>
      <c r="E4" s="220"/>
      <c r="F4" s="220"/>
      <c r="G4" s="220"/>
      <c r="H4" s="220"/>
      <c r="I4" s="220"/>
      <c r="J4" s="221"/>
      <c r="K4" s="25" t="s">
        <v>6</v>
      </c>
      <c r="M4" s="160" t="s">
        <v>7</v>
      </c>
    </row>
    <row r="5" spans="1:13" ht="30" customHeight="1" x14ac:dyDescent="0.3">
      <c r="A5" s="2"/>
      <c r="B5" s="94" t="s">
        <v>185</v>
      </c>
      <c r="C5" s="209" t="s">
        <v>246</v>
      </c>
      <c r="D5" s="209"/>
      <c r="E5" s="209"/>
      <c r="F5" s="209"/>
      <c r="G5" s="209"/>
      <c r="H5" s="209"/>
      <c r="I5" s="209"/>
      <c r="J5" s="209"/>
      <c r="K5" s="5"/>
      <c r="M5" s="161"/>
    </row>
    <row r="6" spans="1:13" ht="30" customHeight="1" x14ac:dyDescent="0.3">
      <c r="A6" s="2"/>
      <c r="B6" s="94" t="s">
        <v>186</v>
      </c>
      <c r="C6" s="189" t="s">
        <v>247</v>
      </c>
      <c r="D6" s="190"/>
      <c r="E6" s="190"/>
      <c r="F6" s="190"/>
      <c r="G6" s="190"/>
      <c r="H6" s="190"/>
      <c r="I6" s="190"/>
      <c r="J6" s="191"/>
      <c r="K6" s="5"/>
      <c r="M6" s="161"/>
    </row>
    <row r="7" spans="1:13" ht="30" customHeight="1" x14ac:dyDescent="0.3">
      <c r="B7" s="94" t="s">
        <v>187</v>
      </c>
      <c r="C7" s="208" t="s">
        <v>248</v>
      </c>
      <c r="D7" s="208"/>
      <c r="E7" s="208"/>
      <c r="F7" s="208"/>
      <c r="G7" s="208"/>
      <c r="H7" s="208"/>
      <c r="I7" s="208"/>
      <c r="J7" s="208"/>
      <c r="K7" s="5"/>
      <c r="M7" s="161"/>
    </row>
    <row r="8" spans="1:13" x14ac:dyDescent="0.3">
      <c r="B8" s="95" t="s">
        <v>12</v>
      </c>
      <c r="C8" s="216"/>
      <c r="D8" s="217"/>
      <c r="E8" s="217"/>
      <c r="F8" s="217"/>
      <c r="G8" s="217"/>
      <c r="H8" s="217"/>
      <c r="I8" s="217"/>
      <c r="J8" s="218"/>
      <c r="K8" s="27"/>
      <c r="M8" s="161"/>
    </row>
    <row r="9" spans="1:13" ht="30" customHeight="1" x14ac:dyDescent="0.3">
      <c r="B9" s="95" t="s">
        <v>188</v>
      </c>
      <c r="C9" s="208" t="s">
        <v>249</v>
      </c>
      <c r="D9" s="208"/>
      <c r="E9" s="208"/>
      <c r="F9" s="208"/>
      <c r="G9" s="208"/>
      <c r="H9" s="208"/>
      <c r="I9" s="208"/>
      <c r="J9" s="208"/>
      <c r="K9" s="10"/>
      <c r="M9" s="161"/>
    </row>
    <row r="10" spans="1:13" ht="29.25" customHeight="1" x14ac:dyDescent="0.3">
      <c r="B10" s="95" t="s">
        <v>189</v>
      </c>
      <c r="C10" s="189" t="s">
        <v>250</v>
      </c>
      <c r="D10" s="190"/>
      <c r="E10" s="190"/>
      <c r="F10" s="190"/>
      <c r="G10" s="190"/>
      <c r="H10" s="190"/>
      <c r="I10" s="190"/>
      <c r="J10" s="191"/>
      <c r="K10" s="10"/>
      <c r="M10" s="161"/>
    </row>
    <row r="11" spans="1:13" x14ac:dyDescent="0.3">
      <c r="B11" s="96" t="s">
        <v>17</v>
      </c>
      <c r="C11" s="213"/>
      <c r="D11" s="214"/>
      <c r="E11" s="214"/>
      <c r="F11" s="214"/>
      <c r="G11" s="214"/>
      <c r="H11" s="214"/>
      <c r="I11" s="214"/>
      <c r="J11" s="215"/>
      <c r="K11" s="29"/>
      <c r="M11" s="161"/>
    </row>
    <row r="12" spans="1:13" ht="29.25" customHeight="1" x14ac:dyDescent="0.3">
      <c r="B12" s="96" t="s">
        <v>190</v>
      </c>
      <c r="C12" s="189" t="s">
        <v>251</v>
      </c>
      <c r="D12" s="190"/>
      <c r="E12" s="190"/>
      <c r="F12" s="190"/>
      <c r="G12" s="190"/>
      <c r="H12" s="190"/>
      <c r="I12" s="190"/>
      <c r="J12" s="191"/>
      <c r="K12" s="10"/>
      <c r="M12" s="161"/>
    </row>
    <row r="13" spans="1:13" ht="30" customHeight="1" x14ac:dyDescent="0.3">
      <c r="B13" s="96" t="s">
        <v>191</v>
      </c>
      <c r="C13" s="189" t="s">
        <v>252</v>
      </c>
      <c r="D13" s="190"/>
      <c r="E13" s="190"/>
      <c r="F13" s="190"/>
      <c r="G13" s="190"/>
      <c r="H13" s="190"/>
      <c r="I13" s="190"/>
      <c r="J13" s="191"/>
      <c r="K13" s="10"/>
      <c r="M13" s="161"/>
    </row>
    <row r="14" spans="1:13" x14ac:dyDescent="0.3">
      <c r="B14" s="96" t="s">
        <v>192</v>
      </c>
      <c r="C14" s="189" t="s">
        <v>253</v>
      </c>
      <c r="D14" s="190"/>
      <c r="E14" s="190"/>
      <c r="F14" s="190"/>
      <c r="G14" s="190"/>
      <c r="H14" s="190"/>
      <c r="I14" s="190"/>
      <c r="J14" s="191"/>
      <c r="K14" s="10"/>
      <c r="M14" s="161"/>
    </row>
    <row r="15" spans="1:13" ht="31.8" customHeight="1" x14ac:dyDescent="0.3">
      <c r="B15" s="96" t="s">
        <v>193</v>
      </c>
      <c r="C15" s="189" t="s">
        <v>254</v>
      </c>
      <c r="D15" s="190"/>
      <c r="E15" s="190"/>
      <c r="F15" s="190"/>
      <c r="G15" s="190"/>
      <c r="H15" s="190"/>
      <c r="I15" s="190"/>
      <c r="J15" s="191"/>
      <c r="K15" s="10"/>
      <c r="M15" s="161"/>
    </row>
    <row r="16" spans="1:13" ht="29.25" customHeight="1" x14ac:dyDescent="0.3">
      <c r="B16" s="96" t="s">
        <v>194</v>
      </c>
      <c r="C16" s="189" t="s">
        <v>255</v>
      </c>
      <c r="D16" s="190"/>
      <c r="E16" s="190"/>
      <c r="F16" s="190"/>
      <c r="G16" s="190"/>
      <c r="H16" s="190"/>
      <c r="I16" s="190"/>
      <c r="J16" s="191"/>
      <c r="K16" s="10"/>
      <c r="M16" s="161"/>
    </row>
    <row r="17" spans="1:13" x14ac:dyDescent="0.3">
      <c r="C17" s="1"/>
      <c r="D17" s="1"/>
      <c r="E17" s="1"/>
      <c r="F17" s="1"/>
      <c r="G17" s="1"/>
      <c r="H17" s="1"/>
      <c r="I17" s="1"/>
      <c r="J17" s="1"/>
      <c r="M17" s="161"/>
    </row>
    <row r="18" spans="1:13" x14ac:dyDescent="0.3">
      <c r="A18" s="3" t="s">
        <v>195</v>
      </c>
      <c r="C18" s="210" t="s">
        <v>2</v>
      </c>
      <c r="D18" s="210"/>
      <c r="E18" s="13"/>
      <c r="F18" s="211" t="s">
        <v>12</v>
      </c>
      <c r="G18" s="211"/>
      <c r="H18" s="13"/>
      <c r="I18" s="212" t="s">
        <v>17</v>
      </c>
      <c r="J18" s="212"/>
      <c r="M18" s="161"/>
    </row>
    <row r="19" spans="1:13" x14ac:dyDescent="0.3">
      <c r="C19" s="34" t="s">
        <v>4</v>
      </c>
      <c r="D19" s="26" t="s">
        <v>5</v>
      </c>
      <c r="E19" s="13"/>
      <c r="F19" s="28" t="s">
        <v>4</v>
      </c>
      <c r="G19" s="28" t="s">
        <v>5</v>
      </c>
      <c r="H19" s="13"/>
      <c r="I19" s="30" t="s">
        <v>4</v>
      </c>
      <c r="J19" s="30" t="s">
        <v>5</v>
      </c>
      <c r="M19" s="161"/>
    </row>
    <row r="20" spans="1:13" x14ac:dyDescent="0.3">
      <c r="C20" s="34">
        <f>COUNTIF(K5:K7,"Yes")</f>
        <v>0</v>
      </c>
      <c r="D20" s="34">
        <f>COUNTIF(K5:K7,"No")</f>
        <v>0</v>
      </c>
      <c r="E20" s="13"/>
      <c r="F20" s="33">
        <f>COUNTIF(K9:K10,"Yes")</f>
        <v>0</v>
      </c>
      <c r="G20" s="33">
        <f>COUNTIF(K9:K10,"No")</f>
        <v>0</v>
      </c>
      <c r="H20" s="13"/>
      <c r="I20" s="30">
        <f>COUNTIF(K12:K16,"Yes")</f>
        <v>0</v>
      </c>
      <c r="J20" s="30">
        <f>COUNTIF(K12:K16,"No")</f>
        <v>0</v>
      </c>
      <c r="M20" s="161"/>
    </row>
    <row r="21" spans="1:13" x14ac:dyDescent="0.3">
      <c r="M21" s="161"/>
    </row>
    <row r="22" spans="1:13" x14ac:dyDescent="0.3">
      <c r="A22" s="3" t="s">
        <v>196</v>
      </c>
      <c r="C22" s="1"/>
      <c r="D22" s="1"/>
      <c r="E22" s="1"/>
      <c r="F22" s="1"/>
      <c r="G22" s="1"/>
      <c r="H22" s="1"/>
      <c r="I22" s="1"/>
      <c r="J22" s="1"/>
      <c r="M22" s="161"/>
    </row>
    <row r="23" spans="1:13" x14ac:dyDescent="0.3">
      <c r="B23" s="93" t="s">
        <v>2</v>
      </c>
      <c r="C23" s="219"/>
      <c r="D23" s="220"/>
      <c r="E23" s="220"/>
      <c r="F23" s="220"/>
      <c r="G23" s="220"/>
      <c r="H23" s="220"/>
      <c r="I23" s="220"/>
      <c r="J23" s="221"/>
      <c r="K23" s="25" t="s">
        <v>6</v>
      </c>
      <c r="M23" s="160" t="s">
        <v>7</v>
      </c>
    </row>
    <row r="24" spans="1:13" ht="30" customHeight="1" x14ac:dyDescent="0.3">
      <c r="A24" s="2"/>
      <c r="B24" s="94" t="s">
        <v>197</v>
      </c>
      <c r="C24" s="209" t="s">
        <v>256</v>
      </c>
      <c r="D24" s="209"/>
      <c r="E24" s="209"/>
      <c r="F24" s="209"/>
      <c r="G24" s="209"/>
      <c r="H24" s="209"/>
      <c r="I24" s="209"/>
      <c r="J24" s="209"/>
      <c r="K24" s="5"/>
      <c r="M24" s="161"/>
    </row>
    <row r="25" spans="1:13" ht="17.399999999999999" customHeight="1" x14ac:dyDescent="0.3">
      <c r="B25" s="94" t="s">
        <v>198</v>
      </c>
      <c r="C25" s="208" t="s">
        <v>257</v>
      </c>
      <c r="D25" s="208"/>
      <c r="E25" s="208"/>
      <c r="F25" s="208"/>
      <c r="G25" s="208"/>
      <c r="H25" s="208"/>
      <c r="I25" s="208"/>
      <c r="J25" s="208"/>
      <c r="K25" s="5"/>
      <c r="M25" s="161"/>
    </row>
    <row r="26" spans="1:13" ht="30.75" customHeight="1" x14ac:dyDescent="0.3">
      <c r="B26" s="94" t="s">
        <v>199</v>
      </c>
      <c r="C26" s="189" t="s">
        <v>258</v>
      </c>
      <c r="D26" s="190"/>
      <c r="E26" s="190"/>
      <c r="F26" s="190"/>
      <c r="G26" s="190"/>
      <c r="H26" s="190"/>
      <c r="I26" s="190"/>
      <c r="J26" s="191"/>
      <c r="K26" s="5"/>
      <c r="M26" s="161"/>
    </row>
    <row r="27" spans="1:13" ht="16.2" customHeight="1" x14ac:dyDescent="0.3">
      <c r="B27" s="94" t="s">
        <v>200</v>
      </c>
      <c r="C27" s="189" t="s">
        <v>259</v>
      </c>
      <c r="D27" s="190"/>
      <c r="E27" s="190"/>
      <c r="F27" s="190"/>
      <c r="G27" s="190"/>
      <c r="H27" s="190"/>
      <c r="I27" s="190"/>
      <c r="J27" s="191"/>
      <c r="K27" s="5"/>
      <c r="M27" s="161"/>
    </row>
    <row r="28" spans="1:13" x14ac:dyDescent="0.3">
      <c r="B28" s="95" t="s">
        <v>12</v>
      </c>
      <c r="C28" s="216"/>
      <c r="D28" s="217"/>
      <c r="E28" s="217"/>
      <c r="F28" s="217"/>
      <c r="G28" s="217"/>
      <c r="H28" s="217"/>
      <c r="I28" s="217"/>
      <c r="J28" s="218"/>
      <c r="K28" s="27"/>
      <c r="M28" s="161"/>
    </row>
    <row r="29" spans="1:13" x14ac:dyDescent="0.3">
      <c r="B29" s="95" t="s">
        <v>201</v>
      </c>
      <c r="C29" s="169" t="s">
        <v>260</v>
      </c>
      <c r="D29" s="170"/>
      <c r="E29" s="170"/>
      <c r="F29" s="170"/>
      <c r="G29" s="170"/>
      <c r="H29" s="170"/>
      <c r="I29" s="170"/>
      <c r="J29" s="171"/>
      <c r="K29" s="5"/>
      <c r="M29" s="161"/>
    </row>
    <row r="30" spans="1:13" x14ac:dyDescent="0.3">
      <c r="B30" s="95" t="s">
        <v>202</v>
      </c>
      <c r="C30" s="169" t="s">
        <v>261</v>
      </c>
      <c r="D30" s="170"/>
      <c r="E30" s="170"/>
      <c r="F30" s="170"/>
      <c r="G30" s="170"/>
      <c r="H30" s="170"/>
      <c r="I30" s="170"/>
      <c r="J30" s="171"/>
      <c r="K30" s="5"/>
      <c r="M30" s="161"/>
    </row>
    <row r="31" spans="1:13" ht="30" customHeight="1" x14ac:dyDescent="0.3">
      <c r="B31" s="95" t="s">
        <v>203</v>
      </c>
      <c r="C31" s="169" t="s">
        <v>262</v>
      </c>
      <c r="D31" s="170"/>
      <c r="E31" s="170"/>
      <c r="F31" s="170"/>
      <c r="G31" s="170"/>
      <c r="H31" s="170"/>
      <c r="I31" s="170"/>
      <c r="J31" s="171"/>
      <c r="K31" s="5"/>
      <c r="M31" s="161"/>
    </row>
    <row r="32" spans="1:13" x14ac:dyDescent="0.3">
      <c r="B32" s="95"/>
      <c r="C32" s="169" t="s">
        <v>276</v>
      </c>
      <c r="D32" s="170"/>
      <c r="E32" s="170"/>
      <c r="F32" s="170"/>
      <c r="G32" s="170"/>
      <c r="H32" s="170"/>
      <c r="I32" s="170"/>
      <c r="J32" s="171"/>
      <c r="K32" s="7"/>
      <c r="M32" s="161"/>
    </row>
    <row r="33" spans="2:13" x14ac:dyDescent="0.3">
      <c r="B33" s="95" t="s">
        <v>204</v>
      </c>
      <c r="C33" s="169" t="s">
        <v>275</v>
      </c>
      <c r="D33" s="170"/>
      <c r="E33" s="170"/>
      <c r="F33" s="170"/>
      <c r="G33" s="170"/>
      <c r="H33" s="170"/>
      <c r="I33" s="170"/>
      <c r="J33" s="171"/>
      <c r="K33" s="5"/>
      <c r="M33" s="161"/>
    </row>
    <row r="34" spans="2:13" x14ac:dyDescent="0.3">
      <c r="B34" s="95" t="s">
        <v>205</v>
      </c>
      <c r="C34" s="169" t="s">
        <v>263</v>
      </c>
      <c r="D34" s="170"/>
      <c r="E34" s="170"/>
      <c r="F34" s="170"/>
      <c r="G34" s="170"/>
      <c r="H34" s="170"/>
      <c r="I34" s="170"/>
      <c r="J34" s="171"/>
      <c r="K34" s="5"/>
      <c r="M34" s="161"/>
    </row>
    <row r="35" spans="2:13" x14ac:dyDescent="0.3">
      <c r="B35" s="95" t="s">
        <v>206</v>
      </c>
      <c r="C35" s="169" t="s">
        <v>264</v>
      </c>
      <c r="D35" s="170"/>
      <c r="E35" s="170"/>
      <c r="F35" s="170"/>
      <c r="G35" s="170"/>
      <c r="H35" s="170"/>
      <c r="I35" s="170"/>
      <c r="J35" s="171"/>
      <c r="K35" s="5"/>
      <c r="M35" s="161"/>
    </row>
    <row r="36" spans="2:13" x14ac:dyDescent="0.3">
      <c r="B36" s="95" t="s">
        <v>207</v>
      </c>
      <c r="C36" s="169" t="s">
        <v>265</v>
      </c>
      <c r="D36" s="170"/>
      <c r="E36" s="170"/>
      <c r="F36" s="170"/>
      <c r="G36" s="170"/>
      <c r="H36" s="170"/>
      <c r="I36" s="170"/>
      <c r="J36" s="171"/>
      <c r="K36" s="5"/>
      <c r="M36" s="161"/>
    </row>
    <row r="37" spans="2:13" x14ac:dyDescent="0.3">
      <c r="B37" s="95" t="s">
        <v>208</v>
      </c>
      <c r="C37" s="169" t="s">
        <v>266</v>
      </c>
      <c r="D37" s="170"/>
      <c r="E37" s="170"/>
      <c r="F37" s="170"/>
      <c r="G37" s="170"/>
      <c r="H37" s="170"/>
      <c r="I37" s="170"/>
      <c r="J37" s="171"/>
      <c r="K37" s="5"/>
      <c r="M37" s="161"/>
    </row>
    <row r="38" spans="2:13" x14ac:dyDescent="0.3">
      <c r="B38" s="95" t="s">
        <v>209</v>
      </c>
      <c r="C38" s="169" t="s">
        <v>267</v>
      </c>
      <c r="D38" s="170"/>
      <c r="E38" s="170"/>
      <c r="F38" s="170"/>
      <c r="G38" s="170"/>
      <c r="H38" s="170"/>
      <c r="I38" s="170"/>
      <c r="J38" s="171"/>
      <c r="K38" s="5"/>
      <c r="M38" s="161"/>
    </row>
    <row r="39" spans="2:13" x14ac:dyDescent="0.3">
      <c r="B39" s="95" t="s">
        <v>210</v>
      </c>
      <c r="C39" s="169" t="s">
        <v>268</v>
      </c>
      <c r="D39" s="170"/>
      <c r="E39" s="170"/>
      <c r="F39" s="170"/>
      <c r="G39" s="170"/>
      <c r="H39" s="170"/>
      <c r="I39" s="170"/>
      <c r="J39" s="171"/>
      <c r="K39" s="5"/>
      <c r="M39" s="161"/>
    </row>
    <row r="40" spans="2:13" x14ac:dyDescent="0.3">
      <c r="B40" s="95" t="s">
        <v>211</v>
      </c>
      <c r="C40" s="169" t="s">
        <v>269</v>
      </c>
      <c r="D40" s="170"/>
      <c r="E40" s="170"/>
      <c r="F40" s="170"/>
      <c r="G40" s="170"/>
      <c r="H40" s="170"/>
      <c r="I40" s="170"/>
      <c r="J40" s="171"/>
      <c r="K40" s="5"/>
      <c r="M40" s="161"/>
    </row>
    <row r="41" spans="2:13" ht="17.399999999999999" customHeight="1" x14ac:dyDescent="0.3">
      <c r="B41" s="95" t="s">
        <v>212</v>
      </c>
      <c r="C41" s="169" t="s">
        <v>270</v>
      </c>
      <c r="D41" s="170"/>
      <c r="E41" s="170"/>
      <c r="F41" s="170"/>
      <c r="G41" s="170"/>
      <c r="H41" s="170"/>
      <c r="I41" s="170"/>
      <c r="J41" s="171"/>
      <c r="K41" s="5"/>
      <c r="M41" s="161"/>
    </row>
    <row r="42" spans="2:13" x14ac:dyDescent="0.3">
      <c r="B42" s="95" t="s">
        <v>213</v>
      </c>
      <c r="C42" s="181" t="s">
        <v>271</v>
      </c>
      <c r="D42" s="181"/>
      <c r="E42" s="181"/>
      <c r="F42" s="181"/>
      <c r="G42" s="181"/>
      <c r="H42" s="181"/>
      <c r="I42" s="181"/>
      <c r="J42" s="181"/>
      <c r="K42" s="5"/>
      <c r="M42" s="161"/>
    </row>
    <row r="43" spans="2:13" x14ac:dyDescent="0.3">
      <c r="B43" s="95" t="s">
        <v>214</v>
      </c>
      <c r="C43" s="169" t="s">
        <v>272</v>
      </c>
      <c r="D43" s="170"/>
      <c r="E43" s="170"/>
      <c r="F43" s="170"/>
      <c r="G43" s="170"/>
      <c r="H43" s="170"/>
      <c r="I43" s="170"/>
      <c r="J43" s="171"/>
      <c r="K43" s="5"/>
      <c r="M43" s="161"/>
    </row>
    <row r="44" spans="2:13" x14ac:dyDescent="0.3">
      <c r="B44" s="95" t="s">
        <v>215</v>
      </c>
      <c r="C44" s="169" t="s">
        <v>273</v>
      </c>
      <c r="D44" s="170"/>
      <c r="E44" s="170"/>
      <c r="F44" s="170"/>
      <c r="G44" s="170"/>
      <c r="H44" s="170"/>
      <c r="I44" s="170"/>
      <c r="J44" s="171"/>
      <c r="K44" s="5"/>
      <c r="M44" s="161"/>
    </row>
    <row r="45" spans="2:13" ht="19.2" customHeight="1" x14ac:dyDescent="0.3">
      <c r="B45" s="95" t="s">
        <v>216</v>
      </c>
      <c r="C45" s="169" t="s">
        <v>274</v>
      </c>
      <c r="D45" s="170"/>
      <c r="E45" s="170"/>
      <c r="F45" s="170"/>
      <c r="G45" s="170"/>
      <c r="H45" s="170"/>
      <c r="I45" s="170"/>
      <c r="J45" s="171"/>
      <c r="K45" s="5"/>
      <c r="M45" s="161"/>
    </row>
    <row r="46" spans="2:13" x14ac:dyDescent="0.3">
      <c r="B46" s="96" t="s">
        <v>17</v>
      </c>
      <c r="C46" s="213"/>
      <c r="D46" s="214"/>
      <c r="E46" s="214"/>
      <c r="F46" s="214"/>
      <c r="G46" s="214"/>
      <c r="H46" s="214"/>
      <c r="I46" s="214"/>
      <c r="J46" s="215"/>
      <c r="K46" s="29"/>
      <c r="M46" s="161"/>
    </row>
    <row r="47" spans="2:13" ht="29.25" customHeight="1" x14ac:dyDescent="0.3">
      <c r="B47" s="96" t="s">
        <v>217</v>
      </c>
      <c r="C47" s="169" t="s">
        <v>277</v>
      </c>
      <c r="D47" s="170"/>
      <c r="E47" s="170"/>
      <c r="F47" s="170"/>
      <c r="G47" s="170"/>
      <c r="H47" s="170"/>
      <c r="I47" s="170"/>
      <c r="J47" s="171"/>
      <c r="K47" s="5"/>
      <c r="M47" s="161"/>
    </row>
    <row r="48" spans="2:13" ht="30" customHeight="1" x14ac:dyDescent="0.3">
      <c r="B48" s="96" t="s">
        <v>218</v>
      </c>
      <c r="C48" s="169" t="s">
        <v>278</v>
      </c>
      <c r="D48" s="170"/>
      <c r="E48" s="170"/>
      <c r="F48" s="170"/>
      <c r="G48" s="170"/>
      <c r="H48" s="170"/>
      <c r="I48" s="170"/>
      <c r="J48" s="171"/>
      <c r="K48" s="5"/>
      <c r="M48" s="161"/>
    </row>
    <row r="49" spans="1:13" ht="30.75" customHeight="1" x14ac:dyDescent="0.3">
      <c r="B49" s="96" t="s">
        <v>219</v>
      </c>
      <c r="C49" s="169" t="s">
        <v>279</v>
      </c>
      <c r="D49" s="170"/>
      <c r="E49" s="170"/>
      <c r="F49" s="170"/>
      <c r="G49" s="170"/>
      <c r="H49" s="170"/>
      <c r="I49" s="170"/>
      <c r="J49" s="171"/>
      <c r="K49" s="5"/>
      <c r="M49" s="161"/>
    </row>
    <row r="50" spans="1:13" ht="30.75" customHeight="1" x14ac:dyDescent="0.3">
      <c r="B50" s="96" t="s">
        <v>220</v>
      </c>
      <c r="C50" s="169" t="s">
        <v>280</v>
      </c>
      <c r="D50" s="170"/>
      <c r="E50" s="170"/>
      <c r="F50" s="170"/>
      <c r="G50" s="170"/>
      <c r="H50" s="170"/>
      <c r="I50" s="170"/>
      <c r="J50" s="171"/>
      <c r="K50" s="5"/>
      <c r="M50" s="161"/>
    </row>
    <row r="51" spans="1:13" ht="15.75" customHeight="1" x14ac:dyDescent="0.3">
      <c r="B51" s="96" t="s">
        <v>221</v>
      </c>
      <c r="C51" s="169" t="s">
        <v>281</v>
      </c>
      <c r="D51" s="170"/>
      <c r="E51" s="170"/>
      <c r="F51" s="170"/>
      <c r="G51" s="170"/>
      <c r="H51" s="170"/>
      <c r="I51" s="170"/>
      <c r="J51" s="171"/>
      <c r="K51" s="5"/>
      <c r="M51" s="161"/>
    </row>
    <row r="52" spans="1:13" x14ac:dyDescent="0.3">
      <c r="B52" s="96" t="s">
        <v>222</v>
      </c>
      <c r="C52" s="169" t="s">
        <v>282</v>
      </c>
      <c r="D52" s="170"/>
      <c r="E52" s="170"/>
      <c r="F52" s="170"/>
      <c r="G52" s="170"/>
      <c r="H52" s="170"/>
      <c r="I52" s="170"/>
      <c r="J52" s="171"/>
      <c r="K52" s="5"/>
      <c r="M52" s="161"/>
    </row>
    <row r="53" spans="1:13" x14ac:dyDescent="0.3">
      <c r="B53" s="96" t="s">
        <v>223</v>
      </c>
      <c r="C53" s="169" t="s">
        <v>283</v>
      </c>
      <c r="D53" s="170"/>
      <c r="E53" s="170"/>
      <c r="F53" s="170"/>
      <c r="G53" s="170"/>
      <c r="H53" s="170"/>
      <c r="I53" s="170"/>
      <c r="J53" s="171"/>
      <c r="K53" s="5"/>
      <c r="M53" s="161"/>
    </row>
    <row r="54" spans="1:13" ht="29.4" customHeight="1" x14ac:dyDescent="0.3">
      <c r="B54" s="96" t="s">
        <v>224</v>
      </c>
      <c r="C54" s="169" t="s">
        <v>284</v>
      </c>
      <c r="D54" s="170"/>
      <c r="E54" s="170"/>
      <c r="F54" s="170"/>
      <c r="G54" s="170"/>
      <c r="H54" s="170"/>
      <c r="I54" s="170"/>
      <c r="J54" s="171"/>
      <c r="K54" s="5"/>
      <c r="M54" s="161"/>
    </row>
    <row r="55" spans="1:13" x14ac:dyDescent="0.3">
      <c r="C55" s="1"/>
      <c r="D55" s="1"/>
      <c r="E55" s="1"/>
      <c r="F55" s="1"/>
      <c r="G55" s="1"/>
      <c r="H55" s="1"/>
      <c r="I55" s="1"/>
      <c r="J55" s="1"/>
      <c r="M55" s="161"/>
    </row>
    <row r="56" spans="1:13" x14ac:dyDescent="0.3">
      <c r="A56" s="3" t="s">
        <v>225</v>
      </c>
      <c r="C56" s="210" t="s">
        <v>2</v>
      </c>
      <c r="D56" s="210"/>
      <c r="E56" s="13"/>
      <c r="F56" s="211" t="s">
        <v>12</v>
      </c>
      <c r="G56" s="211"/>
      <c r="H56" s="13"/>
      <c r="I56" s="212" t="s">
        <v>17</v>
      </c>
      <c r="J56" s="212"/>
      <c r="M56" s="161"/>
    </row>
    <row r="57" spans="1:13" x14ac:dyDescent="0.3">
      <c r="C57" s="34" t="s">
        <v>4</v>
      </c>
      <c r="D57" s="26" t="s">
        <v>5</v>
      </c>
      <c r="E57" s="13"/>
      <c r="F57" s="28" t="s">
        <v>4</v>
      </c>
      <c r="G57" s="28" t="s">
        <v>5</v>
      </c>
      <c r="H57" s="13"/>
      <c r="I57" s="30" t="s">
        <v>4</v>
      </c>
      <c r="J57" s="30" t="s">
        <v>5</v>
      </c>
      <c r="M57" s="161"/>
    </row>
    <row r="58" spans="1:13" x14ac:dyDescent="0.3">
      <c r="C58" s="34">
        <f>COUNTIF(K24:K27,"Yes")</f>
        <v>0</v>
      </c>
      <c r="D58" s="34">
        <f>COUNTIF(K24:K27,"No")</f>
        <v>0</v>
      </c>
      <c r="E58" s="13"/>
      <c r="F58" s="33">
        <f>COUNTIF(K29:K45,"Yes")</f>
        <v>0</v>
      </c>
      <c r="G58" s="33">
        <f>COUNTIF(K29:K45,"No")</f>
        <v>0</v>
      </c>
      <c r="H58" s="13"/>
      <c r="I58" s="30">
        <f>COUNTIF(K47:K54,"Yes")</f>
        <v>0</v>
      </c>
      <c r="J58" s="30">
        <f>COUNTIF(K47:K54,"No")</f>
        <v>0</v>
      </c>
      <c r="M58" s="161"/>
    </row>
    <row r="59" spans="1:13" x14ac:dyDescent="0.3">
      <c r="M59" s="161"/>
    </row>
    <row r="60" spans="1:13" x14ac:dyDescent="0.3">
      <c r="A60" s="3" t="s">
        <v>226</v>
      </c>
      <c r="C60" s="1"/>
      <c r="D60" s="1"/>
      <c r="E60" s="1"/>
      <c r="F60" s="1"/>
      <c r="G60" s="1"/>
      <c r="H60" s="1"/>
      <c r="I60" s="1"/>
      <c r="J60" s="1"/>
      <c r="M60" s="161"/>
    </row>
    <row r="61" spans="1:13" x14ac:dyDescent="0.3">
      <c r="B61" s="93" t="s">
        <v>2</v>
      </c>
      <c r="C61" s="219"/>
      <c r="D61" s="220"/>
      <c r="E61" s="220"/>
      <c r="F61" s="220"/>
      <c r="G61" s="220"/>
      <c r="H61" s="220"/>
      <c r="I61" s="220"/>
      <c r="J61" s="221"/>
      <c r="K61" s="25" t="s">
        <v>6</v>
      </c>
      <c r="M61" s="160" t="s">
        <v>7</v>
      </c>
    </row>
    <row r="62" spans="1:13" ht="16.8" customHeight="1" x14ac:dyDescent="0.3">
      <c r="A62" s="2"/>
      <c r="B62" s="94" t="s">
        <v>227</v>
      </c>
      <c r="C62" s="209" t="s">
        <v>285</v>
      </c>
      <c r="D62" s="209"/>
      <c r="E62" s="209"/>
      <c r="F62" s="209"/>
      <c r="G62" s="209"/>
      <c r="H62" s="209"/>
      <c r="I62" s="209"/>
      <c r="J62" s="209"/>
      <c r="K62" s="5"/>
      <c r="M62" s="161"/>
    </row>
    <row r="63" spans="1:13" x14ac:dyDescent="0.3">
      <c r="B63" s="94" t="s">
        <v>228</v>
      </c>
      <c r="C63" s="208" t="s">
        <v>286</v>
      </c>
      <c r="D63" s="208"/>
      <c r="E63" s="208"/>
      <c r="F63" s="208"/>
      <c r="G63" s="208"/>
      <c r="H63" s="208"/>
      <c r="I63" s="208"/>
      <c r="J63" s="208"/>
      <c r="K63" s="5"/>
      <c r="M63" s="161"/>
    </row>
    <row r="64" spans="1:13" x14ac:dyDescent="0.3">
      <c r="B64" s="95" t="s">
        <v>12</v>
      </c>
      <c r="C64" s="216"/>
      <c r="D64" s="217"/>
      <c r="E64" s="217"/>
      <c r="F64" s="217"/>
      <c r="G64" s="217"/>
      <c r="H64" s="217"/>
      <c r="I64" s="217"/>
      <c r="J64" s="218"/>
      <c r="K64" s="27"/>
      <c r="M64" s="161"/>
    </row>
    <row r="65" spans="1:13" ht="17.399999999999999" customHeight="1" x14ac:dyDescent="0.3">
      <c r="B65" s="95" t="s">
        <v>229</v>
      </c>
      <c r="C65" s="208" t="s">
        <v>287</v>
      </c>
      <c r="D65" s="208"/>
      <c r="E65" s="208"/>
      <c r="F65" s="208"/>
      <c r="G65" s="208"/>
      <c r="H65" s="208"/>
      <c r="I65" s="208"/>
      <c r="J65" s="208"/>
      <c r="K65" s="10"/>
      <c r="M65" s="161"/>
    </row>
    <row r="66" spans="1:13" ht="30.75" customHeight="1" x14ac:dyDescent="0.3">
      <c r="B66" s="95" t="s">
        <v>230</v>
      </c>
      <c r="C66" s="189" t="s">
        <v>288</v>
      </c>
      <c r="D66" s="190"/>
      <c r="E66" s="190"/>
      <c r="F66" s="190"/>
      <c r="G66" s="190"/>
      <c r="H66" s="190"/>
      <c r="I66" s="190"/>
      <c r="J66" s="191"/>
      <c r="K66" s="10"/>
      <c r="M66" s="161"/>
    </row>
    <row r="67" spans="1:13" x14ac:dyDescent="0.3">
      <c r="B67" s="96" t="s">
        <v>17</v>
      </c>
      <c r="C67" s="213"/>
      <c r="D67" s="214"/>
      <c r="E67" s="214"/>
      <c r="F67" s="214"/>
      <c r="G67" s="214"/>
      <c r="H67" s="214"/>
      <c r="I67" s="214"/>
      <c r="J67" s="215"/>
      <c r="K67" s="29"/>
      <c r="M67" s="161"/>
    </row>
    <row r="68" spans="1:13" ht="30" customHeight="1" x14ac:dyDescent="0.3">
      <c r="B68" s="96" t="s">
        <v>231</v>
      </c>
      <c r="C68" s="189" t="s">
        <v>289</v>
      </c>
      <c r="D68" s="190"/>
      <c r="E68" s="190"/>
      <c r="F68" s="190"/>
      <c r="G68" s="190"/>
      <c r="H68" s="190"/>
      <c r="I68" s="190"/>
      <c r="J68" s="191"/>
      <c r="K68" s="10"/>
      <c r="M68" s="161"/>
    </row>
    <row r="69" spans="1:13" ht="30.75" customHeight="1" x14ac:dyDescent="0.3">
      <c r="B69" s="96" t="s">
        <v>232</v>
      </c>
      <c r="C69" s="189" t="s">
        <v>290</v>
      </c>
      <c r="D69" s="190"/>
      <c r="E69" s="190"/>
      <c r="F69" s="190"/>
      <c r="G69" s="190"/>
      <c r="H69" s="190"/>
      <c r="I69" s="190"/>
      <c r="J69" s="191"/>
      <c r="K69" s="10"/>
      <c r="M69" s="161"/>
    </row>
    <row r="70" spans="1:13" ht="30.75" customHeight="1" x14ac:dyDescent="0.3">
      <c r="B70" s="96" t="s">
        <v>233</v>
      </c>
      <c r="C70" s="189" t="s">
        <v>291</v>
      </c>
      <c r="D70" s="190"/>
      <c r="E70" s="190"/>
      <c r="F70" s="190"/>
      <c r="G70" s="190"/>
      <c r="H70" s="190"/>
      <c r="I70" s="190"/>
      <c r="J70" s="191"/>
      <c r="K70" s="10"/>
      <c r="M70" s="161"/>
    </row>
    <row r="71" spans="1:13" x14ac:dyDescent="0.3">
      <c r="C71" s="1"/>
      <c r="D71" s="1"/>
      <c r="E71" s="1"/>
      <c r="F71" s="1"/>
      <c r="G71" s="1"/>
      <c r="H71" s="1"/>
      <c r="I71" s="1"/>
      <c r="J71" s="1"/>
      <c r="M71" s="161"/>
    </row>
    <row r="72" spans="1:13" x14ac:dyDescent="0.3">
      <c r="A72" s="3" t="s">
        <v>234</v>
      </c>
      <c r="C72" s="210" t="s">
        <v>2</v>
      </c>
      <c r="D72" s="210"/>
      <c r="E72" s="13"/>
      <c r="F72" s="211" t="s">
        <v>12</v>
      </c>
      <c r="G72" s="211"/>
      <c r="H72" s="13"/>
      <c r="I72" s="212" t="s">
        <v>17</v>
      </c>
      <c r="J72" s="212"/>
      <c r="M72" s="161"/>
    </row>
    <row r="73" spans="1:13" x14ac:dyDescent="0.3">
      <c r="C73" s="34" t="s">
        <v>4</v>
      </c>
      <c r="D73" s="26" t="s">
        <v>5</v>
      </c>
      <c r="E73" s="13"/>
      <c r="F73" s="28" t="s">
        <v>4</v>
      </c>
      <c r="G73" s="28" t="s">
        <v>5</v>
      </c>
      <c r="H73" s="13"/>
      <c r="I73" s="30" t="s">
        <v>4</v>
      </c>
      <c r="J73" s="30" t="s">
        <v>5</v>
      </c>
      <c r="M73" s="161"/>
    </row>
    <row r="74" spans="1:13" x14ac:dyDescent="0.3">
      <c r="C74" s="34">
        <f>COUNTIF(K62:K63,"Yes")</f>
        <v>0</v>
      </c>
      <c r="D74" s="34">
        <f>COUNTIF(K62:K63,"No")</f>
        <v>0</v>
      </c>
      <c r="E74" s="13"/>
      <c r="F74" s="33">
        <f>COUNTIF(K65:K66,"Yes")</f>
        <v>0</v>
      </c>
      <c r="G74" s="33">
        <f>COUNTIF(K65:K66,"No")</f>
        <v>0</v>
      </c>
      <c r="H74" s="13"/>
      <c r="I74" s="30">
        <f>COUNTIF(K68:K70,"Yes")</f>
        <v>0</v>
      </c>
      <c r="J74" s="30">
        <f>COUNTIF(K68:K70,"No")</f>
        <v>0</v>
      </c>
      <c r="M74" s="161"/>
    </row>
    <row r="75" spans="1:13" x14ac:dyDescent="0.3">
      <c r="M75" s="161"/>
    </row>
    <row r="76" spans="1:13" x14ac:dyDescent="0.3">
      <c r="A76" s="3" t="s">
        <v>235</v>
      </c>
      <c r="C76" s="1"/>
      <c r="D76" s="1"/>
      <c r="E76" s="1"/>
      <c r="F76" s="1"/>
      <c r="G76" s="1"/>
      <c r="H76" s="1"/>
      <c r="I76" s="1"/>
      <c r="J76" s="1"/>
      <c r="M76" s="161"/>
    </row>
    <row r="77" spans="1:13" x14ac:dyDescent="0.3">
      <c r="B77" s="93" t="s">
        <v>2</v>
      </c>
      <c r="C77" s="219"/>
      <c r="D77" s="220"/>
      <c r="E77" s="220"/>
      <c r="F77" s="220"/>
      <c r="G77" s="220"/>
      <c r="H77" s="220"/>
      <c r="I77" s="220"/>
      <c r="J77" s="221"/>
      <c r="K77" s="25" t="s">
        <v>6</v>
      </c>
      <c r="M77" s="160" t="s">
        <v>7</v>
      </c>
    </row>
    <row r="78" spans="1:13" ht="31.2" customHeight="1" x14ac:dyDescent="0.3">
      <c r="A78" s="2"/>
      <c r="B78" s="94" t="s">
        <v>236</v>
      </c>
      <c r="C78" s="188" t="s">
        <v>292</v>
      </c>
      <c r="D78" s="188"/>
      <c r="E78" s="188"/>
      <c r="F78" s="188"/>
      <c r="G78" s="188"/>
      <c r="H78" s="188"/>
      <c r="I78" s="188"/>
      <c r="J78" s="188"/>
      <c r="K78" s="5"/>
      <c r="M78" s="161"/>
    </row>
    <row r="79" spans="1:13" x14ac:dyDescent="0.3">
      <c r="A79" s="2"/>
      <c r="B79" s="94" t="s">
        <v>237</v>
      </c>
      <c r="C79" s="169" t="s">
        <v>293</v>
      </c>
      <c r="D79" s="170"/>
      <c r="E79" s="170"/>
      <c r="F79" s="170"/>
      <c r="G79" s="170"/>
      <c r="H79" s="170"/>
      <c r="I79" s="170"/>
      <c r="J79" s="171"/>
      <c r="K79" s="5"/>
      <c r="M79" s="161"/>
    </row>
    <row r="80" spans="1:13" ht="30" customHeight="1" x14ac:dyDescent="0.3">
      <c r="B80" s="94" t="s">
        <v>238</v>
      </c>
      <c r="C80" s="181" t="s">
        <v>294</v>
      </c>
      <c r="D80" s="181"/>
      <c r="E80" s="181"/>
      <c r="F80" s="181"/>
      <c r="G80" s="181"/>
      <c r="H80" s="181"/>
      <c r="I80" s="181"/>
      <c r="J80" s="181"/>
      <c r="K80" s="5"/>
      <c r="M80" s="161"/>
    </row>
    <row r="81" spans="1:13" x14ac:dyDescent="0.3">
      <c r="B81" s="95" t="s">
        <v>12</v>
      </c>
      <c r="C81" s="216"/>
      <c r="D81" s="217"/>
      <c r="E81" s="217"/>
      <c r="F81" s="217"/>
      <c r="G81" s="217"/>
      <c r="H81" s="217"/>
      <c r="I81" s="217"/>
      <c r="J81" s="218"/>
      <c r="K81" s="27"/>
      <c r="M81" s="161"/>
    </row>
    <row r="82" spans="1:13" ht="30.75" customHeight="1" x14ac:dyDescent="0.3">
      <c r="B82" s="95" t="s">
        <v>239</v>
      </c>
      <c r="C82" s="181" t="s">
        <v>295</v>
      </c>
      <c r="D82" s="181"/>
      <c r="E82" s="181"/>
      <c r="F82" s="181"/>
      <c r="G82" s="181"/>
      <c r="H82" s="181"/>
      <c r="I82" s="181"/>
      <c r="J82" s="181"/>
      <c r="K82" s="10"/>
      <c r="M82" s="161"/>
    </row>
    <row r="83" spans="1:13" x14ac:dyDescent="0.3">
      <c r="B83" s="95" t="s">
        <v>240</v>
      </c>
      <c r="C83" s="169" t="s">
        <v>296</v>
      </c>
      <c r="D83" s="170"/>
      <c r="E83" s="170"/>
      <c r="F83" s="170"/>
      <c r="G83" s="170"/>
      <c r="H83" s="170"/>
      <c r="I83" s="170"/>
      <c r="J83" s="171"/>
      <c r="K83" s="10"/>
      <c r="M83" s="161"/>
    </row>
    <row r="84" spans="1:13" ht="30" customHeight="1" x14ac:dyDescent="0.3">
      <c r="B84" s="95" t="s">
        <v>241</v>
      </c>
      <c r="C84" s="169" t="s">
        <v>297</v>
      </c>
      <c r="D84" s="170"/>
      <c r="E84" s="170"/>
      <c r="F84" s="170"/>
      <c r="G84" s="170"/>
      <c r="H84" s="170"/>
      <c r="I84" s="170"/>
      <c r="J84" s="171"/>
      <c r="K84" s="10"/>
      <c r="M84" s="161"/>
    </row>
    <row r="85" spans="1:13" x14ac:dyDescent="0.3">
      <c r="B85" s="96" t="s">
        <v>17</v>
      </c>
      <c r="C85" s="213"/>
      <c r="D85" s="214"/>
      <c r="E85" s="214"/>
      <c r="F85" s="214"/>
      <c r="G85" s="214"/>
      <c r="H85" s="214"/>
      <c r="I85" s="214"/>
      <c r="J85" s="215"/>
      <c r="K85" s="29"/>
      <c r="M85" s="161"/>
    </row>
    <row r="86" spans="1:13" ht="30.75" customHeight="1" x14ac:dyDescent="0.3">
      <c r="B86" s="96" t="s">
        <v>242</v>
      </c>
      <c r="C86" s="169" t="s">
        <v>298</v>
      </c>
      <c r="D86" s="170"/>
      <c r="E86" s="170"/>
      <c r="F86" s="170"/>
      <c r="G86" s="170"/>
      <c r="H86" s="170"/>
      <c r="I86" s="170"/>
      <c r="J86" s="171"/>
      <c r="K86" s="10"/>
      <c r="M86" s="161"/>
    </row>
    <row r="87" spans="1:13" ht="31.5" customHeight="1" x14ac:dyDescent="0.3">
      <c r="B87" s="96" t="s">
        <v>243</v>
      </c>
      <c r="C87" s="169" t="s">
        <v>299</v>
      </c>
      <c r="D87" s="170"/>
      <c r="E87" s="170"/>
      <c r="F87" s="170"/>
      <c r="G87" s="170"/>
      <c r="H87" s="170"/>
      <c r="I87" s="170"/>
      <c r="J87" s="171"/>
      <c r="K87" s="10"/>
      <c r="M87" s="161"/>
    </row>
    <row r="88" spans="1:13" x14ac:dyDescent="0.3">
      <c r="B88" s="96" t="s">
        <v>244</v>
      </c>
      <c r="C88" s="169" t="s">
        <v>300</v>
      </c>
      <c r="D88" s="170"/>
      <c r="E88" s="170"/>
      <c r="F88" s="170"/>
      <c r="G88" s="170"/>
      <c r="H88" s="170"/>
      <c r="I88" s="170"/>
      <c r="J88" s="171"/>
      <c r="K88" s="10"/>
      <c r="M88" s="161"/>
    </row>
    <row r="89" spans="1:13" x14ac:dyDescent="0.3">
      <c r="C89" s="1"/>
      <c r="D89" s="1"/>
      <c r="E89" s="1"/>
      <c r="F89" s="1"/>
      <c r="G89" s="1"/>
      <c r="H89" s="1"/>
      <c r="I89" s="1"/>
      <c r="J89" s="1"/>
    </row>
    <row r="90" spans="1:13" x14ac:dyDescent="0.3">
      <c r="A90" s="3" t="s">
        <v>245</v>
      </c>
      <c r="C90" s="210" t="s">
        <v>2</v>
      </c>
      <c r="D90" s="210"/>
      <c r="E90" s="13"/>
      <c r="F90" s="211" t="s">
        <v>12</v>
      </c>
      <c r="G90" s="211"/>
      <c r="H90" s="13"/>
      <c r="I90" s="212" t="s">
        <v>17</v>
      </c>
      <c r="J90" s="212"/>
    </row>
    <row r="91" spans="1:13" x14ac:dyDescent="0.3">
      <c r="C91" s="34" t="s">
        <v>4</v>
      </c>
      <c r="D91" s="26" t="s">
        <v>5</v>
      </c>
      <c r="E91" s="13"/>
      <c r="F91" s="28" t="s">
        <v>4</v>
      </c>
      <c r="G91" s="28" t="s">
        <v>5</v>
      </c>
      <c r="H91" s="13"/>
      <c r="I91" s="30" t="s">
        <v>4</v>
      </c>
      <c r="J91" s="30" t="s">
        <v>5</v>
      </c>
    </row>
    <row r="92" spans="1:13" x14ac:dyDescent="0.3">
      <c r="C92" s="34">
        <f>COUNTIF(K78:K80,"Yes")</f>
        <v>0</v>
      </c>
      <c r="D92" s="34">
        <f>COUNTIF(K78:K80,"No")</f>
        <v>0</v>
      </c>
      <c r="E92" s="13"/>
      <c r="F92" s="33">
        <f>COUNTIF(K82:K84,"Yes")</f>
        <v>0</v>
      </c>
      <c r="G92" s="33">
        <f>COUNTIF(K82:K84,"No")</f>
        <v>0</v>
      </c>
      <c r="H92" s="13"/>
      <c r="I92" s="30">
        <f>COUNTIF(K86:K88,"Yes")</f>
        <v>0</v>
      </c>
      <c r="J92" s="30">
        <f>COUNTIF(K86:K88,"No")</f>
        <v>0</v>
      </c>
    </row>
    <row r="95" spans="1:13" x14ac:dyDescent="0.3">
      <c r="A95" s="3" t="s">
        <v>302</v>
      </c>
      <c r="C95" s="1"/>
      <c r="D95" s="1"/>
      <c r="E95" s="1"/>
      <c r="F95" s="1"/>
      <c r="G95" s="1"/>
      <c r="H95" s="1"/>
      <c r="I95" s="1"/>
      <c r="J95" s="1"/>
    </row>
    <row r="96" spans="1:13" x14ac:dyDescent="0.3">
      <c r="C96" s="26" t="s">
        <v>2</v>
      </c>
      <c r="D96" s="26">
        <v>12</v>
      </c>
      <c r="E96" s="13"/>
      <c r="F96" s="28" t="s">
        <v>12</v>
      </c>
      <c r="G96" s="28">
        <v>23</v>
      </c>
      <c r="H96" s="13"/>
      <c r="I96" s="30" t="s">
        <v>17</v>
      </c>
      <c r="J96" s="30">
        <v>19</v>
      </c>
    </row>
    <row r="97" spans="1:10" x14ac:dyDescent="0.3">
      <c r="C97" s="34" t="s">
        <v>4</v>
      </c>
      <c r="D97" s="26" t="s">
        <v>5</v>
      </c>
      <c r="E97" s="13"/>
      <c r="F97" s="28" t="s">
        <v>4</v>
      </c>
      <c r="G97" s="28" t="s">
        <v>5</v>
      </c>
      <c r="H97" s="13"/>
      <c r="I97" s="30" t="s">
        <v>4</v>
      </c>
      <c r="J97" s="30" t="s">
        <v>5</v>
      </c>
    </row>
    <row r="98" spans="1:10" x14ac:dyDescent="0.3">
      <c r="C98" s="34">
        <f>SUM(C20,C58,C74,C92)</f>
        <v>0</v>
      </c>
      <c r="D98" s="34">
        <f>SUM(D20,D58,D74,D92)</f>
        <v>0</v>
      </c>
      <c r="E98" s="13"/>
      <c r="F98" s="33">
        <f>SUM(F20,F58,F74,F92)</f>
        <v>0</v>
      </c>
      <c r="G98" s="33">
        <f>SUM(G20,G58,G74,G92)</f>
        <v>0</v>
      </c>
      <c r="H98" s="13"/>
      <c r="I98" s="31">
        <f>SUM(I20,I58,I74,I92)</f>
        <v>0</v>
      </c>
      <c r="J98" s="31">
        <f>SUM(J20,J58,J74,J92)</f>
        <v>0</v>
      </c>
    </row>
    <row r="100" spans="1:10" x14ac:dyDescent="0.3">
      <c r="A100" s="3" t="s">
        <v>723</v>
      </c>
      <c r="C100" s="210" t="s">
        <v>2</v>
      </c>
      <c r="D100" s="210"/>
      <c r="E100" s="1"/>
      <c r="F100" s="211" t="s">
        <v>12</v>
      </c>
      <c r="G100" s="211"/>
      <c r="H100" s="1"/>
      <c r="I100" s="212" t="s">
        <v>17</v>
      </c>
      <c r="J100" s="212"/>
    </row>
    <row r="101" spans="1:10" x14ac:dyDescent="0.3">
      <c r="C101" s="222">
        <f>(C98/D96)</f>
        <v>0</v>
      </c>
      <c r="D101" s="223"/>
      <c r="E101" s="1"/>
      <c r="F101" s="224">
        <f>(F98/G96)</f>
        <v>0</v>
      </c>
      <c r="G101" s="224"/>
      <c r="H101" s="1"/>
      <c r="I101" s="225">
        <f>(I98/J96)</f>
        <v>0</v>
      </c>
      <c r="J101" s="225"/>
    </row>
  </sheetData>
  <mergeCells count="85">
    <mergeCell ref="C11:J11"/>
    <mergeCell ref="C12:J12"/>
    <mergeCell ref="C13:J13"/>
    <mergeCell ref="C4:J4"/>
    <mergeCell ref="C5:J5"/>
    <mergeCell ref="C7:J7"/>
    <mergeCell ref="C8:J8"/>
    <mergeCell ref="C9:J9"/>
    <mergeCell ref="C6:J6"/>
    <mergeCell ref="C10:J10"/>
    <mergeCell ref="C42:J42"/>
    <mergeCell ref="C34:J34"/>
    <mergeCell ref="C35:J35"/>
    <mergeCell ref="C36:J36"/>
    <mergeCell ref="C37:J37"/>
    <mergeCell ref="C61:J61"/>
    <mergeCell ref="C43:J43"/>
    <mergeCell ref="C45:J45"/>
    <mergeCell ref="C46:J46"/>
    <mergeCell ref="C52:J52"/>
    <mergeCell ref="C49:J49"/>
    <mergeCell ref="C50:J50"/>
    <mergeCell ref="C51:J51"/>
    <mergeCell ref="C53:J53"/>
    <mergeCell ref="C54:J54"/>
    <mergeCell ref="C56:D56"/>
    <mergeCell ref="F56:G56"/>
    <mergeCell ref="I56:J56"/>
    <mergeCell ref="C62:J62"/>
    <mergeCell ref="C63:J63"/>
    <mergeCell ref="C64:J64"/>
    <mergeCell ref="C65:J65"/>
    <mergeCell ref="C66:J66"/>
    <mergeCell ref="C68:J68"/>
    <mergeCell ref="C70:J70"/>
    <mergeCell ref="C72:D72"/>
    <mergeCell ref="F72:G72"/>
    <mergeCell ref="I72:J72"/>
    <mergeCell ref="C69:J69"/>
    <mergeCell ref="C31:J31"/>
    <mergeCell ref="C33:J33"/>
    <mergeCell ref="C101:D101"/>
    <mergeCell ref="F101:G101"/>
    <mergeCell ref="I101:J101"/>
    <mergeCell ref="C84:J84"/>
    <mergeCell ref="C85:J85"/>
    <mergeCell ref="C88:J88"/>
    <mergeCell ref="C90:D90"/>
    <mergeCell ref="F90:G90"/>
    <mergeCell ref="I90:J90"/>
    <mergeCell ref="C77:J77"/>
    <mergeCell ref="C78:J78"/>
    <mergeCell ref="C80:J80"/>
    <mergeCell ref="C81:J81"/>
    <mergeCell ref="C82:J82"/>
    <mergeCell ref="C14:J14"/>
    <mergeCell ref="C15:J15"/>
    <mergeCell ref="C29:J29"/>
    <mergeCell ref="C30:J30"/>
    <mergeCell ref="C25:J25"/>
    <mergeCell ref="C26:J26"/>
    <mergeCell ref="C27:J27"/>
    <mergeCell ref="C28:J28"/>
    <mergeCell ref="C16:J16"/>
    <mergeCell ref="C18:D18"/>
    <mergeCell ref="F18:G18"/>
    <mergeCell ref="I18:J18"/>
    <mergeCell ref="C23:J23"/>
    <mergeCell ref="C24:J24"/>
    <mergeCell ref="C83:J83"/>
    <mergeCell ref="C86:J86"/>
    <mergeCell ref="C87:J87"/>
    <mergeCell ref="C32:J32"/>
    <mergeCell ref="C100:D100"/>
    <mergeCell ref="F100:G100"/>
    <mergeCell ref="I100:J100"/>
    <mergeCell ref="C38:J38"/>
    <mergeCell ref="C39:J39"/>
    <mergeCell ref="C40:J40"/>
    <mergeCell ref="C41:J41"/>
    <mergeCell ref="C47:J47"/>
    <mergeCell ref="C48:J48"/>
    <mergeCell ref="C44:J44"/>
    <mergeCell ref="C79:J79"/>
    <mergeCell ref="C67:J67"/>
  </mergeCells>
  <dataValidations count="1">
    <dataValidation type="list" allowBlank="1" showInputMessage="1" showErrorMessage="1" sqref="K5:K7 K33:K45 K9:K10 K65:K66 K62:K63 K82:K84 K78:K80 K86:K88 K47:K54 K12:K16 K68:K70 K24:K27 K29:K31" xr:uid="{65DB8E00-46D9-4939-B1FB-643271765285}">
      <formula1>"Yes,No"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8F132-F146-400D-9415-4EDDF1D7C407}">
  <sheetPr>
    <tabColor theme="5" tint="0.39997558519241921"/>
  </sheetPr>
  <dimension ref="A1:M102"/>
  <sheetViews>
    <sheetView topLeftCell="A89" zoomScaleNormal="100" workbookViewId="0">
      <selection activeCell="M9" sqref="M9"/>
    </sheetView>
  </sheetViews>
  <sheetFormatPr defaultRowHeight="14.4" x14ac:dyDescent="0.3"/>
  <cols>
    <col min="1" max="1" width="3.5546875" customWidth="1"/>
    <col min="2" max="2" width="10.33203125" style="84" bestFit="1" customWidth="1"/>
    <col min="6" max="6" width="9.44140625" customWidth="1"/>
    <col min="9" max="9" width="10" customWidth="1"/>
    <col min="13" max="13" width="54.6640625" customWidth="1"/>
  </cols>
  <sheetData>
    <row r="1" spans="1:13" ht="18.600000000000001" x14ac:dyDescent="0.4">
      <c r="A1" s="83" t="s">
        <v>301</v>
      </c>
    </row>
    <row r="2" spans="1:13" ht="6.6" customHeight="1" x14ac:dyDescent="0.3"/>
    <row r="3" spans="1:13" x14ac:dyDescent="0.3">
      <c r="A3" s="3" t="s">
        <v>307</v>
      </c>
      <c r="C3" s="1"/>
      <c r="D3" s="1"/>
      <c r="E3" s="1"/>
      <c r="F3" s="1"/>
      <c r="G3" s="1"/>
      <c r="H3" s="1"/>
      <c r="I3" s="1"/>
      <c r="J3" s="1"/>
    </row>
    <row r="4" spans="1:13" x14ac:dyDescent="0.3">
      <c r="B4" s="142" t="s">
        <v>2</v>
      </c>
      <c r="C4" s="233"/>
      <c r="D4" s="234"/>
      <c r="E4" s="234"/>
      <c r="F4" s="234"/>
      <c r="G4" s="234"/>
      <c r="H4" s="234"/>
      <c r="I4" s="234"/>
      <c r="J4" s="235"/>
      <c r="K4" s="35" t="s">
        <v>6</v>
      </c>
      <c r="M4" s="160" t="s">
        <v>7</v>
      </c>
    </row>
    <row r="5" spans="1:13" x14ac:dyDescent="0.3">
      <c r="B5" s="142" t="s">
        <v>316</v>
      </c>
      <c r="C5" s="189" t="s">
        <v>317</v>
      </c>
      <c r="D5" s="190"/>
      <c r="E5" s="190"/>
      <c r="F5" s="190"/>
      <c r="G5" s="190"/>
      <c r="H5" s="190"/>
      <c r="I5" s="190"/>
      <c r="J5" s="191"/>
      <c r="K5" s="5"/>
      <c r="M5" s="160"/>
    </row>
    <row r="6" spans="1:13" ht="30" customHeight="1" x14ac:dyDescent="0.3">
      <c r="B6" s="142" t="s">
        <v>319</v>
      </c>
      <c r="C6" s="189" t="s">
        <v>318</v>
      </c>
      <c r="D6" s="190"/>
      <c r="E6" s="190"/>
      <c r="F6" s="190"/>
      <c r="G6" s="190"/>
      <c r="H6" s="190"/>
      <c r="I6" s="190"/>
      <c r="J6" s="191"/>
      <c r="K6" s="5"/>
      <c r="M6" s="160"/>
    </row>
    <row r="7" spans="1:13" ht="15.75" customHeight="1" x14ac:dyDescent="0.3">
      <c r="B7" s="142" t="s">
        <v>320</v>
      </c>
      <c r="C7" s="189" t="s">
        <v>324</v>
      </c>
      <c r="D7" s="190"/>
      <c r="E7" s="190"/>
      <c r="F7" s="190"/>
      <c r="G7" s="190"/>
      <c r="H7" s="190"/>
      <c r="I7" s="190"/>
      <c r="J7" s="191"/>
      <c r="K7" s="5"/>
      <c r="M7" s="160"/>
    </row>
    <row r="8" spans="1:13" ht="30" customHeight="1" x14ac:dyDescent="0.3">
      <c r="A8" s="2"/>
      <c r="B8" s="143" t="s">
        <v>321</v>
      </c>
      <c r="C8" s="189" t="s">
        <v>325</v>
      </c>
      <c r="D8" s="190"/>
      <c r="E8" s="190"/>
      <c r="F8" s="190"/>
      <c r="G8" s="190"/>
      <c r="H8" s="190"/>
      <c r="I8" s="190"/>
      <c r="J8" s="191"/>
      <c r="K8" s="5"/>
      <c r="M8" s="161"/>
    </row>
    <row r="9" spans="1:13" ht="29.25" customHeight="1" x14ac:dyDescent="0.3">
      <c r="A9" s="2"/>
      <c r="B9" s="143" t="s">
        <v>322</v>
      </c>
      <c r="C9" s="189" t="s">
        <v>326</v>
      </c>
      <c r="D9" s="190"/>
      <c r="E9" s="190"/>
      <c r="F9" s="190"/>
      <c r="G9" s="190"/>
      <c r="H9" s="190"/>
      <c r="I9" s="190"/>
      <c r="J9" s="191"/>
      <c r="K9" s="5"/>
      <c r="M9" s="161"/>
    </row>
    <row r="10" spans="1:13" x14ac:dyDescent="0.3">
      <c r="B10" s="143" t="s">
        <v>323</v>
      </c>
      <c r="C10" s="189" t="s">
        <v>327</v>
      </c>
      <c r="D10" s="190"/>
      <c r="E10" s="190"/>
      <c r="F10" s="190"/>
      <c r="G10" s="190"/>
      <c r="H10" s="190"/>
      <c r="I10" s="190"/>
      <c r="J10" s="191"/>
      <c r="K10" s="5"/>
      <c r="M10" s="161"/>
    </row>
    <row r="11" spans="1:13" x14ac:dyDescent="0.3">
      <c r="B11" s="144" t="s">
        <v>12</v>
      </c>
      <c r="C11" s="236"/>
      <c r="D11" s="237"/>
      <c r="E11" s="237"/>
      <c r="F11" s="237"/>
      <c r="G11" s="237"/>
      <c r="H11" s="237"/>
      <c r="I11" s="237"/>
      <c r="J11" s="238"/>
      <c r="K11" s="38"/>
      <c r="M11" s="161"/>
    </row>
    <row r="12" spans="1:13" x14ac:dyDescent="0.3">
      <c r="B12" s="144" t="s">
        <v>339</v>
      </c>
      <c r="C12" s="189" t="s">
        <v>328</v>
      </c>
      <c r="D12" s="190"/>
      <c r="E12" s="190"/>
      <c r="F12" s="190"/>
      <c r="G12" s="190"/>
      <c r="H12" s="190"/>
      <c r="I12" s="190"/>
      <c r="J12" s="191"/>
      <c r="K12" s="5"/>
      <c r="M12" s="161"/>
    </row>
    <row r="13" spans="1:13" x14ac:dyDescent="0.3">
      <c r="B13" s="144" t="s">
        <v>340</v>
      </c>
      <c r="C13" s="189" t="s">
        <v>329</v>
      </c>
      <c r="D13" s="190"/>
      <c r="E13" s="190"/>
      <c r="F13" s="190"/>
      <c r="G13" s="190"/>
      <c r="H13" s="190"/>
      <c r="I13" s="190"/>
      <c r="J13" s="191"/>
      <c r="K13" s="5"/>
      <c r="M13" s="161"/>
    </row>
    <row r="14" spans="1:13" ht="30" customHeight="1" x14ac:dyDescent="0.3">
      <c r="B14" s="144" t="s">
        <v>341</v>
      </c>
      <c r="C14" s="189" t="s">
        <v>330</v>
      </c>
      <c r="D14" s="190"/>
      <c r="E14" s="190"/>
      <c r="F14" s="190"/>
      <c r="G14" s="190"/>
      <c r="H14" s="190"/>
      <c r="I14" s="190"/>
      <c r="J14" s="191"/>
      <c r="K14" s="5"/>
      <c r="M14" s="161"/>
    </row>
    <row r="15" spans="1:13" x14ac:dyDescent="0.3">
      <c r="B15" s="144" t="s">
        <v>342</v>
      </c>
      <c r="C15" s="189" t="s">
        <v>331</v>
      </c>
      <c r="D15" s="190"/>
      <c r="E15" s="190"/>
      <c r="F15" s="190"/>
      <c r="G15" s="190"/>
      <c r="H15" s="190"/>
      <c r="I15" s="190"/>
      <c r="J15" s="191"/>
      <c r="K15" s="5"/>
      <c r="M15" s="161"/>
    </row>
    <row r="16" spans="1:13" ht="29.25" customHeight="1" x14ac:dyDescent="0.3">
      <c r="B16" s="144" t="s">
        <v>343</v>
      </c>
      <c r="C16" s="189" t="s">
        <v>332</v>
      </c>
      <c r="D16" s="190"/>
      <c r="E16" s="190"/>
      <c r="F16" s="190"/>
      <c r="G16" s="190"/>
      <c r="H16" s="190"/>
      <c r="I16" s="190"/>
      <c r="J16" s="191"/>
      <c r="K16" s="5"/>
      <c r="M16" s="161"/>
    </row>
    <row r="17" spans="1:13" ht="30" customHeight="1" x14ac:dyDescent="0.3">
      <c r="B17" s="144" t="s">
        <v>344</v>
      </c>
      <c r="C17" s="189" t="s">
        <v>333</v>
      </c>
      <c r="D17" s="190"/>
      <c r="E17" s="190"/>
      <c r="F17" s="190"/>
      <c r="G17" s="190"/>
      <c r="H17" s="190"/>
      <c r="I17" s="190"/>
      <c r="J17" s="191"/>
      <c r="K17" s="5"/>
      <c r="M17" s="161"/>
    </row>
    <row r="18" spans="1:13" x14ac:dyDescent="0.3">
      <c r="B18" s="144" t="s">
        <v>345</v>
      </c>
      <c r="C18" s="189" t="s">
        <v>334</v>
      </c>
      <c r="D18" s="190"/>
      <c r="E18" s="190"/>
      <c r="F18" s="190"/>
      <c r="G18" s="190"/>
      <c r="H18" s="190"/>
      <c r="I18" s="190"/>
      <c r="J18" s="191"/>
      <c r="K18" s="5"/>
      <c r="M18" s="161"/>
    </row>
    <row r="19" spans="1:13" ht="14.25" customHeight="1" x14ac:dyDescent="0.3">
      <c r="B19" s="144" t="s">
        <v>346</v>
      </c>
      <c r="C19" s="189" t="s">
        <v>335</v>
      </c>
      <c r="D19" s="190"/>
      <c r="E19" s="190"/>
      <c r="F19" s="190"/>
      <c r="G19" s="190"/>
      <c r="H19" s="190"/>
      <c r="I19" s="190"/>
      <c r="J19" s="191"/>
      <c r="K19" s="5"/>
      <c r="M19" s="161"/>
    </row>
    <row r="20" spans="1:13" x14ac:dyDescent="0.3">
      <c r="B20" s="144" t="s">
        <v>347</v>
      </c>
      <c r="C20" s="189" t="s">
        <v>336</v>
      </c>
      <c r="D20" s="190"/>
      <c r="E20" s="190"/>
      <c r="F20" s="190"/>
      <c r="G20" s="190"/>
      <c r="H20" s="190"/>
      <c r="I20" s="190"/>
      <c r="J20" s="191"/>
      <c r="K20" s="5"/>
      <c r="M20" s="161"/>
    </row>
    <row r="21" spans="1:13" x14ac:dyDescent="0.3">
      <c r="B21" s="145" t="s">
        <v>17</v>
      </c>
      <c r="C21" s="239"/>
      <c r="D21" s="240"/>
      <c r="E21" s="240"/>
      <c r="F21" s="240"/>
      <c r="G21" s="240"/>
      <c r="H21" s="240"/>
      <c r="I21" s="240"/>
      <c r="J21" s="241"/>
      <c r="K21" s="41"/>
      <c r="M21" s="161"/>
    </row>
    <row r="22" spans="1:13" ht="29.25" customHeight="1" x14ac:dyDescent="0.3">
      <c r="B22" s="145" t="s">
        <v>348</v>
      </c>
      <c r="C22" s="189" t="s">
        <v>337</v>
      </c>
      <c r="D22" s="190"/>
      <c r="E22" s="190"/>
      <c r="F22" s="190"/>
      <c r="G22" s="190"/>
      <c r="H22" s="190"/>
      <c r="I22" s="190"/>
      <c r="J22" s="191"/>
      <c r="K22" s="10"/>
      <c r="M22" s="161"/>
    </row>
    <row r="23" spans="1:13" ht="30.75" customHeight="1" x14ac:dyDescent="0.3">
      <c r="B23" s="145" t="s">
        <v>349</v>
      </c>
      <c r="C23" s="189" t="s">
        <v>338</v>
      </c>
      <c r="D23" s="190"/>
      <c r="E23" s="190"/>
      <c r="F23" s="190"/>
      <c r="G23" s="190"/>
      <c r="H23" s="190"/>
      <c r="I23" s="190"/>
      <c r="J23" s="191"/>
      <c r="K23" s="10"/>
      <c r="M23" s="161"/>
    </row>
    <row r="24" spans="1:13" x14ac:dyDescent="0.3">
      <c r="C24" s="1"/>
      <c r="D24" s="1"/>
      <c r="E24" s="1"/>
      <c r="F24" s="1"/>
      <c r="G24" s="1"/>
      <c r="H24" s="1"/>
      <c r="I24" s="1"/>
      <c r="J24" s="1"/>
      <c r="M24" s="161"/>
    </row>
    <row r="25" spans="1:13" x14ac:dyDescent="0.3">
      <c r="A25" s="3" t="s">
        <v>308</v>
      </c>
      <c r="C25" s="226" t="s">
        <v>2</v>
      </c>
      <c r="D25" s="226"/>
      <c r="E25" s="13"/>
      <c r="F25" s="227" t="s">
        <v>12</v>
      </c>
      <c r="G25" s="227"/>
      <c r="H25" s="13"/>
      <c r="I25" s="228" t="s">
        <v>17</v>
      </c>
      <c r="J25" s="228"/>
      <c r="M25" s="161"/>
    </row>
    <row r="26" spans="1:13" x14ac:dyDescent="0.3">
      <c r="C26" s="37" t="s">
        <v>4</v>
      </c>
      <c r="D26" s="36" t="s">
        <v>5</v>
      </c>
      <c r="E26" s="13"/>
      <c r="F26" s="39" t="s">
        <v>4</v>
      </c>
      <c r="G26" s="39" t="s">
        <v>5</v>
      </c>
      <c r="H26" s="13"/>
      <c r="I26" s="42" t="s">
        <v>4</v>
      </c>
      <c r="J26" s="42" t="s">
        <v>5</v>
      </c>
      <c r="M26" s="161"/>
    </row>
    <row r="27" spans="1:13" x14ac:dyDescent="0.3">
      <c r="C27" s="37">
        <f>COUNTIF(K5:K10,"Yes")</f>
        <v>0</v>
      </c>
      <c r="D27" s="37">
        <f>COUNTIF(K5:K10,"No")</f>
        <v>0</v>
      </c>
      <c r="E27" s="13"/>
      <c r="F27" s="40">
        <f>COUNTIF(K12:K20,"Yes")</f>
        <v>0</v>
      </c>
      <c r="G27" s="40">
        <f>COUNTIF(K12:K20,"No")</f>
        <v>0</v>
      </c>
      <c r="H27" s="13"/>
      <c r="I27" s="42">
        <f>COUNTIF(K22:K23,"Yes")</f>
        <v>0</v>
      </c>
      <c r="J27" s="42">
        <f>COUNTIF(K22:K23,"No")</f>
        <v>0</v>
      </c>
      <c r="M27" s="161"/>
    </row>
    <row r="28" spans="1:13" x14ac:dyDescent="0.3">
      <c r="M28" s="161"/>
    </row>
    <row r="29" spans="1:13" x14ac:dyDescent="0.3">
      <c r="A29" s="3" t="s">
        <v>309</v>
      </c>
      <c r="C29" s="1"/>
      <c r="D29" s="1"/>
      <c r="E29" s="1"/>
      <c r="F29" s="1"/>
      <c r="G29" s="1"/>
      <c r="H29" s="1"/>
      <c r="I29" s="1"/>
      <c r="J29" s="1"/>
      <c r="M29" s="161"/>
    </row>
    <row r="30" spans="1:13" x14ac:dyDescent="0.3">
      <c r="B30" s="142" t="s">
        <v>2</v>
      </c>
      <c r="C30" s="233"/>
      <c r="D30" s="234"/>
      <c r="E30" s="234"/>
      <c r="F30" s="234"/>
      <c r="G30" s="234"/>
      <c r="H30" s="234"/>
      <c r="I30" s="234"/>
      <c r="J30" s="235"/>
      <c r="K30" s="35" t="s">
        <v>6</v>
      </c>
      <c r="M30" s="160" t="s">
        <v>7</v>
      </c>
    </row>
    <row r="31" spans="1:13" ht="19.2" customHeight="1" x14ac:dyDescent="0.3">
      <c r="A31" s="2"/>
      <c r="B31" s="143" t="s">
        <v>350</v>
      </c>
      <c r="C31" s="188" t="s">
        <v>359</v>
      </c>
      <c r="D31" s="188"/>
      <c r="E31" s="188"/>
      <c r="F31" s="188"/>
      <c r="G31" s="188"/>
      <c r="H31" s="188"/>
      <c r="I31" s="188"/>
      <c r="J31" s="188"/>
      <c r="K31" s="5"/>
      <c r="M31" s="161"/>
    </row>
    <row r="32" spans="1:13" ht="30" customHeight="1" x14ac:dyDescent="0.3">
      <c r="B32" s="143" t="s">
        <v>351</v>
      </c>
      <c r="C32" s="181" t="s">
        <v>360</v>
      </c>
      <c r="D32" s="181"/>
      <c r="E32" s="181"/>
      <c r="F32" s="181"/>
      <c r="G32" s="181"/>
      <c r="H32" s="181"/>
      <c r="I32" s="181"/>
      <c r="J32" s="181"/>
      <c r="K32" s="5"/>
      <c r="M32" s="161"/>
    </row>
    <row r="33" spans="1:13" x14ac:dyDescent="0.3">
      <c r="B33" s="144" t="s">
        <v>12</v>
      </c>
      <c r="C33" s="236"/>
      <c r="D33" s="237"/>
      <c r="E33" s="237"/>
      <c r="F33" s="237"/>
      <c r="G33" s="237"/>
      <c r="H33" s="237"/>
      <c r="I33" s="237"/>
      <c r="J33" s="238"/>
      <c r="K33" s="38"/>
      <c r="M33" s="161"/>
    </row>
    <row r="34" spans="1:13" ht="29.25" customHeight="1" x14ac:dyDescent="0.3">
      <c r="B34" s="144" t="s">
        <v>352</v>
      </c>
      <c r="C34" s="169" t="s">
        <v>361</v>
      </c>
      <c r="D34" s="170"/>
      <c r="E34" s="170"/>
      <c r="F34" s="170"/>
      <c r="G34" s="170"/>
      <c r="H34" s="170"/>
      <c r="I34" s="170"/>
      <c r="J34" s="171"/>
      <c r="K34" s="5"/>
      <c r="M34" s="161"/>
    </row>
    <row r="35" spans="1:13" x14ac:dyDescent="0.3">
      <c r="B35" s="144" t="s">
        <v>353</v>
      </c>
      <c r="C35" s="169" t="s">
        <v>362</v>
      </c>
      <c r="D35" s="170"/>
      <c r="E35" s="170"/>
      <c r="F35" s="170"/>
      <c r="G35" s="170"/>
      <c r="H35" s="170"/>
      <c r="I35" s="170"/>
      <c r="J35" s="171"/>
      <c r="K35" s="5"/>
      <c r="M35" s="161"/>
    </row>
    <row r="36" spans="1:13" ht="30" customHeight="1" x14ac:dyDescent="0.3">
      <c r="B36" s="144" t="s">
        <v>354</v>
      </c>
      <c r="C36" s="169" t="s">
        <v>363</v>
      </c>
      <c r="D36" s="170"/>
      <c r="E36" s="170"/>
      <c r="F36" s="170"/>
      <c r="G36" s="170"/>
      <c r="H36" s="170"/>
      <c r="I36" s="170"/>
      <c r="J36" s="171"/>
      <c r="K36" s="5"/>
      <c r="M36" s="161"/>
    </row>
    <row r="37" spans="1:13" ht="18.600000000000001" customHeight="1" x14ac:dyDescent="0.3">
      <c r="B37" s="144" t="s">
        <v>355</v>
      </c>
      <c r="C37" s="169" t="s">
        <v>364</v>
      </c>
      <c r="D37" s="170"/>
      <c r="E37" s="170"/>
      <c r="F37" s="170"/>
      <c r="G37" s="170"/>
      <c r="H37" s="170"/>
      <c r="I37" s="170"/>
      <c r="J37" s="171"/>
      <c r="K37" s="5"/>
      <c r="M37" s="161"/>
    </row>
    <row r="38" spans="1:13" x14ac:dyDescent="0.3">
      <c r="B38" s="145" t="s">
        <v>17</v>
      </c>
      <c r="C38" s="239"/>
      <c r="D38" s="240"/>
      <c r="E38" s="240"/>
      <c r="F38" s="240"/>
      <c r="G38" s="240"/>
      <c r="H38" s="240"/>
      <c r="I38" s="240"/>
      <c r="J38" s="241"/>
      <c r="K38" s="41"/>
      <c r="M38" s="161"/>
    </row>
    <row r="39" spans="1:13" ht="30" customHeight="1" x14ac:dyDescent="0.3">
      <c r="B39" s="145" t="s">
        <v>356</v>
      </c>
      <c r="C39" s="169" t="s">
        <v>365</v>
      </c>
      <c r="D39" s="170"/>
      <c r="E39" s="170"/>
      <c r="F39" s="170"/>
      <c r="G39" s="170"/>
      <c r="H39" s="170"/>
      <c r="I39" s="170"/>
      <c r="J39" s="171"/>
      <c r="K39" s="5"/>
      <c r="M39" s="161"/>
    </row>
    <row r="40" spans="1:13" ht="32.4" customHeight="1" x14ac:dyDescent="0.3">
      <c r="B40" s="145" t="s">
        <v>357</v>
      </c>
      <c r="C40" s="169" t="s">
        <v>366</v>
      </c>
      <c r="D40" s="170"/>
      <c r="E40" s="170"/>
      <c r="F40" s="170"/>
      <c r="G40" s="170"/>
      <c r="H40" s="170"/>
      <c r="I40" s="170"/>
      <c r="J40" s="171"/>
      <c r="K40" s="5"/>
      <c r="M40" s="161"/>
    </row>
    <row r="41" spans="1:13" ht="30" customHeight="1" x14ac:dyDescent="0.3">
      <c r="B41" s="145" t="s">
        <v>358</v>
      </c>
      <c r="C41" s="169" t="s">
        <v>367</v>
      </c>
      <c r="D41" s="170"/>
      <c r="E41" s="170"/>
      <c r="F41" s="170"/>
      <c r="G41" s="170"/>
      <c r="H41" s="170"/>
      <c r="I41" s="170"/>
      <c r="J41" s="171"/>
      <c r="K41" s="5"/>
      <c r="M41" s="161"/>
    </row>
    <row r="42" spans="1:13" x14ac:dyDescent="0.3">
      <c r="C42" s="1"/>
      <c r="D42" s="1"/>
      <c r="E42" s="1"/>
      <c r="F42" s="1"/>
      <c r="G42" s="1"/>
      <c r="H42" s="1"/>
      <c r="I42" s="1"/>
      <c r="J42" s="1"/>
      <c r="M42" s="161"/>
    </row>
    <row r="43" spans="1:13" x14ac:dyDescent="0.3">
      <c r="A43" s="3" t="s">
        <v>310</v>
      </c>
      <c r="C43" s="226" t="s">
        <v>2</v>
      </c>
      <c r="D43" s="226"/>
      <c r="E43" s="13"/>
      <c r="F43" s="227" t="s">
        <v>12</v>
      </c>
      <c r="G43" s="227"/>
      <c r="H43" s="13"/>
      <c r="I43" s="228" t="s">
        <v>17</v>
      </c>
      <c r="J43" s="228"/>
      <c r="M43" s="161"/>
    </row>
    <row r="44" spans="1:13" x14ac:dyDescent="0.3">
      <c r="C44" s="37" t="s">
        <v>4</v>
      </c>
      <c r="D44" s="36" t="s">
        <v>5</v>
      </c>
      <c r="E44" s="13"/>
      <c r="F44" s="39" t="s">
        <v>4</v>
      </c>
      <c r="G44" s="39" t="s">
        <v>5</v>
      </c>
      <c r="H44" s="13"/>
      <c r="I44" s="42" t="s">
        <v>4</v>
      </c>
      <c r="J44" s="42" t="s">
        <v>5</v>
      </c>
      <c r="M44" s="161"/>
    </row>
    <row r="45" spans="1:13" x14ac:dyDescent="0.3">
      <c r="C45" s="37">
        <f>COUNTIF(K31:K32,"Yes")</f>
        <v>0</v>
      </c>
      <c r="D45" s="37">
        <f>COUNTIF(K31:K32,"No")</f>
        <v>0</v>
      </c>
      <c r="E45" s="13"/>
      <c r="F45" s="40">
        <f>COUNTIF(K34:K37,"Yes")</f>
        <v>0</v>
      </c>
      <c r="G45" s="40">
        <f>COUNTIF(K34:K37,"No")</f>
        <v>0</v>
      </c>
      <c r="H45" s="13"/>
      <c r="I45" s="42">
        <f>COUNTIF(K39:K41,"Yes")</f>
        <v>0</v>
      </c>
      <c r="J45" s="42">
        <f>COUNTIF(K39:K41,"No")</f>
        <v>0</v>
      </c>
      <c r="M45" s="161"/>
    </row>
    <row r="46" spans="1:13" x14ac:dyDescent="0.3">
      <c r="M46" s="161"/>
    </row>
    <row r="47" spans="1:13" x14ac:dyDescent="0.3">
      <c r="A47" s="3" t="s">
        <v>311</v>
      </c>
      <c r="C47" s="1"/>
      <c r="D47" s="1"/>
      <c r="E47" s="1"/>
      <c r="F47" s="1"/>
      <c r="G47" s="1"/>
      <c r="H47" s="1"/>
      <c r="I47" s="1"/>
      <c r="J47" s="1"/>
      <c r="M47" s="161"/>
    </row>
    <row r="48" spans="1:13" x14ac:dyDescent="0.3">
      <c r="B48" s="142" t="s">
        <v>2</v>
      </c>
      <c r="C48" s="233"/>
      <c r="D48" s="234"/>
      <c r="E48" s="234"/>
      <c r="F48" s="234"/>
      <c r="G48" s="234"/>
      <c r="H48" s="234"/>
      <c r="I48" s="234"/>
      <c r="J48" s="235"/>
      <c r="K48" s="35" t="s">
        <v>6</v>
      </c>
      <c r="M48" s="160" t="s">
        <v>7</v>
      </c>
    </row>
    <row r="49" spans="1:13" x14ac:dyDescent="0.3">
      <c r="B49" s="142" t="s">
        <v>382</v>
      </c>
      <c r="C49" s="169" t="s">
        <v>368</v>
      </c>
      <c r="D49" s="170"/>
      <c r="E49" s="170"/>
      <c r="F49" s="170"/>
      <c r="G49" s="170"/>
      <c r="H49" s="170"/>
      <c r="I49" s="170"/>
      <c r="J49" s="171"/>
      <c r="K49" s="5"/>
      <c r="M49" s="160"/>
    </row>
    <row r="50" spans="1:13" ht="30" customHeight="1" x14ac:dyDescent="0.3">
      <c r="B50" s="142" t="s">
        <v>383</v>
      </c>
      <c r="C50" s="169" t="s">
        <v>369</v>
      </c>
      <c r="D50" s="170"/>
      <c r="E50" s="170"/>
      <c r="F50" s="170"/>
      <c r="G50" s="170"/>
      <c r="H50" s="170"/>
      <c r="I50" s="170"/>
      <c r="J50" s="171"/>
      <c r="K50" s="5"/>
      <c r="M50" s="160"/>
    </row>
    <row r="51" spans="1:13" x14ac:dyDescent="0.3">
      <c r="B51" s="142" t="s">
        <v>384</v>
      </c>
      <c r="C51" s="169" t="s">
        <v>370</v>
      </c>
      <c r="D51" s="170"/>
      <c r="E51" s="170"/>
      <c r="F51" s="170"/>
      <c r="G51" s="170"/>
      <c r="H51" s="170"/>
      <c r="I51" s="170"/>
      <c r="J51" s="171"/>
      <c r="K51" s="5"/>
      <c r="M51" s="160"/>
    </row>
    <row r="52" spans="1:13" x14ac:dyDescent="0.3">
      <c r="B52" s="142" t="s">
        <v>385</v>
      </c>
      <c r="C52" s="169" t="s">
        <v>371</v>
      </c>
      <c r="D52" s="170"/>
      <c r="E52" s="170"/>
      <c r="F52" s="170"/>
      <c r="G52" s="170"/>
      <c r="H52" s="170"/>
      <c r="I52" s="170"/>
      <c r="J52" s="171"/>
      <c r="K52" s="5"/>
      <c r="M52" s="160"/>
    </row>
    <row r="53" spans="1:13" x14ac:dyDescent="0.3">
      <c r="A53" s="2"/>
      <c r="B53" s="143" t="s">
        <v>386</v>
      </c>
      <c r="C53" s="188" t="s">
        <v>372</v>
      </c>
      <c r="D53" s="188"/>
      <c r="E53" s="188"/>
      <c r="F53" s="188"/>
      <c r="G53" s="188"/>
      <c r="H53" s="188"/>
      <c r="I53" s="188"/>
      <c r="J53" s="188"/>
      <c r="K53" s="5"/>
      <c r="M53" s="161"/>
    </row>
    <row r="54" spans="1:13" ht="30" customHeight="1" x14ac:dyDescent="0.3">
      <c r="B54" s="143" t="s">
        <v>387</v>
      </c>
      <c r="C54" s="181" t="s">
        <v>373</v>
      </c>
      <c r="D54" s="181"/>
      <c r="E54" s="181"/>
      <c r="F54" s="181"/>
      <c r="G54" s="181"/>
      <c r="H54" s="181"/>
      <c r="I54" s="181"/>
      <c r="J54" s="181"/>
      <c r="K54" s="5"/>
      <c r="M54" s="161"/>
    </row>
    <row r="55" spans="1:13" x14ac:dyDescent="0.3">
      <c r="B55" s="144" t="s">
        <v>12</v>
      </c>
      <c r="C55" s="236"/>
      <c r="D55" s="237"/>
      <c r="E55" s="237"/>
      <c r="F55" s="237"/>
      <c r="G55" s="237"/>
      <c r="H55" s="237"/>
      <c r="I55" s="237"/>
      <c r="J55" s="238"/>
      <c r="K55" s="38"/>
      <c r="M55" s="161"/>
    </row>
    <row r="56" spans="1:13" ht="30" customHeight="1" x14ac:dyDescent="0.3">
      <c r="B56" s="144" t="s">
        <v>388</v>
      </c>
      <c r="C56" s="169" t="s">
        <v>374</v>
      </c>
      <c r="D56" s="170"/>
      <c r="E56" s="170"/>
      <c r="F56" s="170"/>
      <c r="G56" s="170"/>
      <c r="H56" s="170"/>
      <c r="I56" s="170"/>
      <c r="J56" s="171"/>
      <c r="K56" s="5"/>
      <c r="M56" s="161"/>
    </row>
    <row r="57" spans="1:13" ht="30" customHeight="1" x14ac:dyDescent="0.3">
      <c r="B57" s="144" t="s">
        <v>389</v>
      </c>
      <c r="C57" s="169" t="s">
        <v>375</v>
      </c>
      <c r="D57" s="170"/>
      <c r="E57" s="170"/>
      <c r="F57" s="170"/>
      <c r="G57" s="170"/>
      <c r="H57" s="170"/>
      <c r="I57" s="170"/>
      <c r="J57" s="171"/>
      <c r="K57" s="5"/>
      <c r="M57" s="161"/>
    </row>
    <row r="58" spans="1:13" ht="30" customHeight="1" x14ac:dyDescent="0.3">
      <c r="B58" s="144" t="s">
        <v>390</v>
      </c>
      <c r="C58" s="181" t="s">
        <v>376</v>
      </c>
      <c r="D58" s="181"/>
      <c r="E58" s="181"/>
      <c r="F58" s="181"/>
      <c r="G58" s="181"/>
      <c r="H58" s="181"/>
      <c r="I58" s="181"/>
      <c r="J58" s="181"/>
      <c r="K58" s="5"/>
      <c r="M58" s="161"/>
    </row>
    <row r="59" spans="1:13" ht="29.25" customHeight="1" x14ac:dyDescent="0.3">
      <c r="B59" s="144" t="s">
        <v>391</v>
      </c>
      <c r="C59" s="169" t="s">
        <v>377</v>
      </c>
      <c r="D59" s="170"/>
      <c r="E59" s="170"/>
      <c r="F59" s="170"/>
      <c r="G59" s="170"/>
      <c r="H59" s="170"/>
      <c r="I59" s="170"/>
      <c r="J59" s="171"/>
      <c r="K59" s="5"/>
      <c r="M59" s="161"/>
    </row>
    <row r="60" spans="1:13" x14ac:dyDescent="0.3">
      <c r="B60" s="145" t="s">
        <v>17</v>
      </c>
      <c r="C60" s="239"/>
      <c r="D60" s="240"/>
      <c r="E60" s="240"/>
      <c r="F60" s="240"/>
      <c r="G60" s="240"/>
      <c r="H60" s="240"/>
      <c r="I60" s="240"/>
      <c r="J60" s="241"/>
      <c r="K60" s="41"/>
      <c r="M60" s="161"/>
    </row>
    <row r="61" spans="1:13" x14ac:dyDescent="0.3">
      <c r="B61" s="145" t="s">
        <v>392</v>
      </c>
      <c r="C61" s="169" t="s">
        <v>378</v>
      </c>
      <c r="D61" s="170"/>
      <c r="E61" s="170"/>
      <c r="F61" s="170"/>
      <c r="G61" s="170"/>
      <c r="H61" s="170"/>
      <c r="I61" s="170"/>
      <c r="J61" s="171"/>
      <c r="K61" s="10"/>
      <c r="M61" s="161"/>
    </row>
    <row r="62" spans="1:13" x14ac:dyDescent="0.3">
      <c r="B62" s="145" t="s">
        <v>393</v>
      </c>
      <c r="C62" s="169" t="s">
        <v>379</v>
      </c>
      <c r="D62" s="170"/>
      <c r="E62" s="170"/>
      <c r="F62" s="170"/>
      <c r="G62" s="170"/>
      <c r="H62" s="170"/>
      <c r="I62" s="170"/>
      <c r="J62" s="171"/>
      <c r="K62" s="10"/>
      <c r="M62" s="161"/>
    </row>
    <row r="63" spans="1:13" ht="29.25" customHeight="1" x14ac:dyDescent="0.3">
      <c r="B63" s="145" t="s">
        <v>394</v>
      </c>
      <c r="C63" s="169" t="s">
        <v>380</v>
      </c>
      <c r="D63" s="170"/>
      <c r="E63" s="170"/>
      <c r="F63" s="170"/>
      <c r="G63" s="170"/>
      <c r="H63" s="170"/>
      <c r="I63" s="170"/>
      <c r="J63" s="171"/>
      <c r="K63" s="10"/>
      <c r="M63" s="161"/>
    </row>
    <row r="64" spans="1:13" ht="49.2" customHeight="1" x14ac:dyDescent="0.3">
      <c r="B64" s="145" t="s">
        <v>395</v>
      </c>
      <c r="C64" s="169" t="s">
        <v>381</v>
      </c>
      <c r="D64" s="170"/>
      <c r="E64" s="170"/>
      <c r="F64" s="170"/>
      <c r="G64" s="170"/>
      <c r="H64" s="170"/>
      <c r="I64" s="170"/>
      <c r="J64" s="171"/>
      <c r="K64" s="10"/>
      <c r="M64" s="161"/>
    </row>
    <row r="65" spans="1:13" x14ac:dyDescent="0.3">
      <c r="C65" s="1"/>
      <c r="D65" s="1"/>
      <c r="E65" s="1"/>
      <c r="F65" s="1"/>
      <c r="G65" s="1"/>
      <c r="H65" s="1"/>
      <c r="I65" s="1"/>
      <c r="J65" s="1"/>
      <c r="M65" s="161"/>
    </row>
    <row r="66" spans="1:13" x14ac:dyDescent="0.3">
      <c r="A66" s="3" t="s">
        <v>312</v>
      </c>
      <c r="C66" s="226" t="s">
        <v>2</v>
      </c>
      <c r="D66" s="226"/>
      <c r="E66" s="13"/>
      <c r="F66" s="227" t="s">
        <v>12</v>
      </c>
      <c r="G66" s="227"/>
      <c r="H66" s="13"/>
      <c r="I66" s="228" t="s">
        <v>17</v>
      </c>
      <c r="J66" s="228"/>
      <c r="M66" s="161"/>
    </row>
    <row r="67" spans="1:13" x14ac:dyDescent="0.3">
      <c r="C67" s="37" t="s">
        <v>4</v>
      </c>
      <c r="D67" s="36" t="s">
        <v>5</v>
      </c>
      <c r="E67" s="13"/>
      <c r="F67" s="39" t="s">
        <v>4</v>
      </c>
      <c r="G67" s="39" t="s">
        <v>5</v>
      </c>
      <c r="H67" s="13"/>
      <c r="I67" s="42" t="s">
        <v>4</v>
      </c>
      <c r="J67" s="42" t="s">
        <v>5</v>
      </c>
      <c r="M67" s="161"/>
    </row>
    <row r="68" spans="1:13" x14ac:dyDescent="0.3">
      <c r="C68" s="37">
        <f>COUNTIF(K49:K54,"Yes")</f>
        <v>0</v>
      </c>
      <c r="D68" s="37">
        <f>COUNTIF(K49:K54,"No")</f>
        <v>0</v>
      </c>
      <c r="E68" s="13"/>
      <c r="F68" s="40">
        <f>COUNTIF(K56:K59,"Yes")</f>
        <v>0</v>
      </c>
      <c r="G68" s="40">
        <f>COUNTIF(K56:K59,"No")</f>
        <v>0</v>
      </c>
      <c r="H68" s="13"/>
      <c r="I68" s="42">
        <f>COUNTIF(K61:K64,"Yes")</f>
        <v>0</v>
      </c>
      <c r="J68" s="42">
        <f>COUNTIF(K61:K64,"No")</f>
        <v>0</v>
      </c>
      <c r="M68" s="161"/>
    </row>
    <row r="69" spans="1:13" x14ac:dyDescent="0.3">
      <c r="M69" s="161"/>
    </row>
    <row r="70" spans="1:13" x14ac:dyDescent="0.3">
      <c r="A70" s="3" t="s">
        <v>313</v>
      </c>
      <c r="C70" s="1"/>
      <c r="D70" s="1"/>
      <c r="E70" s="1"/>
      <c r="F70" s="1"/>
      <c r="G70" s="1"/>
      <c r="H70" s="1"/>
      <c r="I70" s="1"/>
      <c r="J70" s="1"/>
      <c r="M70" s="161"/>
    </row>
    <row r="71" spans="1:13" x14ac:dyDescent="0.3">
      <c r="B71" s="142" t="s">
        <v>2</v>
      </c>
      <c r="C71" s="233"/>
      <c r="D71" s="234"/>
      <c r="E71" s="234"/>
      <c r="F71" s="234"/>
      <c r="G71" s="234"/>
      <c r="H71" s="234"/>
      <c r="I71" s="234"/>
      <c r="J71" s="235"/>
      <c r="K71" s="35" t="s">
        <v>6</v>
      </c>
      <c r="M71" s="160" t="s">
        <v>7</v>
      </c>
    </row>
    <row r="72" spans="1:13" ht="16.8" customHeight="1" x14ac:dyDescent="0.3">
      <c r="A72" s="2"/>
      <c r="B72" s="143" t="s">
        <v>396</v>
      </c>
      <c r="C72" s="188" t="s">
        <v>404</v>
      </c>
      <c r="D72" s="188"/>
      <c r="E72" s="188"/>
      <c r="F72" s="188"/>
      <c r="G72" s="188"/>
      <c r="H72" s="188"/>
      <c r="I72" s="188"/>
      <c r="J72" s="188"/>
      <c r="K72" s="5"/>
      <c r="M72" s="161"/>
    </row>
    <row r="73" spans="1:13" x14ac:dyDescent="0.3">
      <c r="A73" s="2"/>
      <c r="B73" s="143" t="s">
        <v>397</v>
      </c>
      <c r="C73" s="169" t="s">
        <v>405</v>
      </c>
      <c r="D73" s="170"/>
      <c r="E73" s="170"/>
      <c r="F73" s="170"/>
      <c r="G73" s="170"/>
      <c r="H73" s="170"/>
      <c r="I73" s="170"/>
      <c r="J73" s="171"/>
      <c r="K73" s="5"/>
      <c r="M73" s="161"/>
    </row>
    <row r="74" spans="1:13" x14ac:dyDescent="0.3">
      <c r="B74" s="144" t="s">
        <v>12</v>
      </c>
      <c r="C74" s="236"/>
      <c r="D74" s="237"/>
      <c r="E74" s="237"/>
      <c r="F74" s="237"/>
      <c r="G74" s="237"/>
      <c r="H74" s="237"/>
      <c r="I74" s="237"/>
      <c r="J74" s="238"/>
      <c r="K74" s="38"/>
      <c r="M74" s="161"/>
    </row>
    <row r="75" spans="1:13" ht="30" customHeight="1" x14ac:dyDescent="0.3">
      <c r="B75" s="144" t="s">
        <v>398</v>
      </c>
      <c r="C75" s="181" t="s">
        <v>406</v>
      </c>
      <c r="D75" s="181"/>
      <c r="E75" s="181"/>
      <c r="F75" s="181"/>
      <c r="G75" s="181"/>
      <c r="H75" s="181"/>
      <c r="I75" s="181"/>
      <c r="J75" s="181"/>
      <c r="K75" s="10"/>
      <c r="M75" s="161"/>
    </row>
    <row r="76" spans="1:13" ht="29.25" customHeight="1" x14ac:dyDescent="0.3">
      <c r="B76" s="144" t="s">
        <v>399</v>
      </c>
      <c r="C76" s="169" t="s">
        <v>407</v>
      </c>
      <c r="D76" s="170"/>
      <c r="E76" s="170"/>
      <c r="F76" s="170"/>
      <c r="G76" s="170"/>
      <c r="H76" s="170"/>
      <c r="I76" s="170"/>
      <c r="J76" s="171"/>
      <c r="K76" s="10"/>
      <c r="M76" s="161"/>
    </row>
    <row r="77" spans="1:13" ht="29.25" customHeight="1" x14ac:dyDescent="0.3">
      <c r="B77" s="144" t="s">
        <v>400</v>
      </c>
      <c r="C77" s="169" t="s">
        <v>408</v>
      </c>
      <c r="D77" s="170"/>
      <c r="E77" s="170"/>
      <c r="F77" s="170"/>
      <c r="G77" s="170"/>
      <c r="H77" s="170"/>
      <c r="I77" s="170"/>
      <c r="J77" s="171"/>
      <c r="K77" s="10"/>
      <c r="M77" s="161"/>
    </row>
    <row r="78" spans="1:13" ht="30" customHeight="1" x14ac:dyDescent="0.3">
      <c r="B78" s="144" t="s">
        <v>401</v>
      </c>
      <c r="C78" s="169" t="s">
        <v>409</v>
      </c>
      <c r="D78" s="170"/>
      <c r="E78" s="170"/>
      <c r="F78" s="170"/>
      <c r="G78" s="170"/>
      <c r="H78" s="170"/>
      <c r="I78" s="170"/>
      <c r="J78" s="171"/>
      <c r="K78" s="10"/>
      <c r="M78" s="161"/>
    </row>
    <row r="79" spans="1:13" x14ac:dyDescent="0.3">
      <c r="B79" s="145" t="s">
        <v>17</v>
      </c>
      <c r="C79" s="239"/>
      <c r="D79" s="240"/>
      <c r="E79" s="240"/>
      <c r="F79" s="240"/>
      <c r="G79" s="240"/>
      <c r="H79" s="240"/>
      <c r="I79" s="240"/>
      <c r="J79" s="241"/>
      <c r="K79" s="41"/>
      <c r="M79" s="161"/>
    </row>
    <row r="80" spans="1:13" ht="29.25" customHeight="1" x14ac:dyDescent="0.3">
      <c r="B80" s="145" t="s">
        <v>402</v>
      </c>
      <c r="C80" s="169" t="s">
        <v>410</v>
      </c>
      <c r="D80" s="170"/>
      <c r="E80" s="170"/>
      <c r="F80" s="170"/>
      <c r="G80" s="170"/>
      <c r="H80" s="170"/>
      <c r="I80" s="170"/>
      <c r="J80" s="171"/>
      <c r="K80" s="10"/>
      <c r="M80" s="161"/>
    </row>
    <row r="81" spans="1:13" ht="30" customHeight="1" x14ac:dyDescent="0.3">
      <c r="B81" s="145" t="s">
        <v>403</v>
      </c>
      <c r="C81" s="169" t="s">
        <v>411</v>
      </c>
      <c r="D81" s="170"/>
      <c r="E81" s="170"/>
      <c r="F81" s="170"/>
      <c r="G81" s="170"/>
      <c r="H81" s="170"/>
      <c r="I81" s="170"/>
      <c r="J81" s="171"/>
      <c r="K81" s="10"/>
      <c r="M81" s="161"/>
    </row>
    <row r="82" spans="1:13" x14ac:dyDescent="0.3">
      <c r="C82" s="1"/>
      <c r="D82" s="1"/>
      <c r="E82" s="1"/>
      <c r="F82" s="1"/>
      <c r="G82" s="1"/>
      <c r="H82" s="1"/>
      <c r="I82" s="1"/>
      <c r="J82" s="1"/>
    </row>
    <row r="83" spans="1:13" x14ac:dyDescent="0.3">
      <c r="A83" s="3" t="s">
        <v>314</v>
      </c>
      <c r="C83" s="226" t="s">
        <v>2</v>
      </c>
      <c r="D83" s="226"/>
      <c r="E83" s="13"/>
      <c r="F83" s="227" t="s">
        <v>12</v>
      </c>
      <c r="G83" s="227"/>
      <c r="H83" s="13"/>
      <c r="I83" s="228" t="s">
        <v>17</v>
      </c>
      <c r="J83" s="228"/>
    </row>
    <row r="84" spans="1:13" x14ac:dyDescent="0.3">
      <c r="C84" s="37" t="s">
        <v>4</v>
      </c>
      <c r="D84" s="36" t="s">
        <v>5</v>
      </c>
      <c r="E84" s="13"/>
      <c r="F84" s="39" t="s">
        <v>4</v>
      </c>
      <c r="G84" s="39" t="s">
        <v>5</v>
      </c>
      <c r="H84" s="13"/>
      <c r="I84" s="42" t="s">
        <v>4</v>
      </c>
      <c r="J84" s="42" t="s">
        <v>5</v>
      </c>
    </row>
    <row r="85" spans="1:13" x14ac:dyDescent="0.3">
      <c r="C85" s="37">
        <f>COUNTIF(K72:K73,"Yes")</f>
        <v>0</v>
      </c>
      <c r="D85" s="37">
        <f>COUNTIF(K72:K73,"No")</f>
        <v>0</v>
      </c>
      <c r="E85" s="13"/>
      <c r="F85" s="40">
        <f>COUNTIF(K75:K78,"Yes")</f>
        <v>0</v>
      </c>
      <c r="G85" s="40">
        <f>COUNTIF(K75:K78,"No")</f>
        <v>0</v>
      </c>
      <c r="H85" s="13"/>
      <c r="I85" s="42">
        <f>COUNTIF(K80:K81,"Yes")</f>
        <v>0</v>
      </c>
      <c r="J85" s="42">
        <f>COUNTIF(K80:K81,"No")</f>
        <v>0</v>
      </c>
    </row>
    <row r="88" spans="1:13" x14ac:dyDescent="0.3">
      <c r="A88" s="3" t="s">
        <v>315</v>
      </c>
      <c r="C88" s="1"/>
      <c r="D88" s="1"/>
      <c r="E88" s="1"/>
      <c r="F88" s="1"/>
      <c r="G88" s="1"/>
      <c r="H88" s="1"/>
      <c r="I88" s="1"/>
      <c r="J88" s="1"/>
    </row>
    <row r="89" spans="1:13" x14ac:dyDescent="0.3">
      <c r="C89" s="36" t="s">
        <v>2</v>
      </c>
      <c r="D89" s="36">
        <v>16</v>
      </c>
      <c r="E89" s="13"/>
      <c r="F89" s="39" t="s">
        <v>12</v>
      </c>
      <c r="G89" s="39">
        <v>21</v>
      </c>
      <c r="H89" s="13"/>
      <c r="I89" s="42" t="s">
        <v>17</v>
      </c>
      <c r="J89" s="42">
        <v>11</v>
      </c>
    </row>
    <row r="90" spans="1:13" x14ac:dyDescent="0.3">
      <c r="C90" s="37" t="s">
        <v>4</v>
      </c>
      <c r="D90" s="36" t="s">
        <v>5</v>
      </c>
      <c r="E90" s="13"/>
      <c r="F90" s="39" t="s">
        <v>4</v>
      </c>
      <c r="G90" s="39" t="s">
        <v>5</v>
      </c>
      <c r="H90" s="13"/>
      <c r="I90" s="42" t="s">
        <v>4</v>
      </c>
      <c r="J90" s="42" t="s">
        <v>5</v>
      </c>
    </row>
    <row r="91" spans="1:13" x14ac:dyDescent="0.3">
      <c r="C91" s="37">
        <f>SUM(C27,C45,C68,C85)</f>
        <v>0</v>
      </c>
      <c r="D91" s="37">
        <f>SUM(D27,D45,D68,D85)</f>
        <v>0</v>
      </c>
      <c r="E91" s="13"/>
      <c r="F91" s="40">
        <f>SUM(F27,F45,F68,F85)</f>
        <v>0</v>
      </c>
      <c r="G91" s="40">
        <f>SUM(G27,G45,G68,G85)</f>
        <v>0</v>
      </c>
      <c r="H91" s="13"/>
      <c r="I91" s="43">
        <f>SUM(I27,I45,I68,I85)</f>
        <v>0</v>
      </c>
      <c r="J91" s="43">
        <f>SUM(J27,J45,J68,J85)</f>
        <v>0</v>
      </c>
    </row>
    <row r="93" spans="1:13" x14ac:dyDescent="0.3">
      <c r="A93" s="3" t="s">
        <v>723</v>
      </c>
      <c r="C93" s="226" t="s">
        <v>2</v>
      </c>
      <c r="D93" s="226"/>
      <c r="E93" s="1"/>
      <c r="F93" s="227" t="s">
        <v>12</v>
      </c>
      <c r="G93" s="227"/>
      <c r="H93" s="1"/>
      <c r="I93" s="228" t="s">
        <v>17</v>
      </c>
      <c r="J93" s="228"/>
    </row>
    <row r="94" spans="1:13" x14ac:dyDescent="0.3">
      <c r="C94" s="229">
        <f>(C91/D89)</f>
        <v>0</v>
      </c>
      <c r="D94" s="230"/>
      <c r="E94" s="1"/>
      <c r="F94" s="231">
        <f>(F91/G89)</f>
        <v>0</v>
      </c>
      <c r="G94" s="231"/>
      <c r="H94" s="1"/>
      <c r="I94" s="232">
        <f>(I91/J89)</f>
        <v>0</v>
      </c>
      <c r="J94" s="232"/>
    </row>
    <row r="96" spans="1:13" x14ac:dyDescent="0.3">
      <c r="A96" s="3" t="s">
        <v>747</v>
      </c>
      <c r="C96" s="1"/>
      <c r="D96" s="1"/>
      <c r="E96" s="1"/>
      <c r="F96" s="1"/>
      <c r="G96" s="1"/>
      <c r="H96" s="1"/>
      <c r="I96" s="1"/>
      <c r="J96" s="1"/>
    </row>
    <row r="97" spans="1:10" x14ac:dyDescent="0.3">
      <c r="C97" s="36" t="s">
        <v>2</v>
      </c>
      <c r="D97" s="36">
        <v>14</v>
      </c>
      <c r="E97" s="13"/>
      <c r="F97" s="39" t="s">
        <v>12</v>
      </c>
      <c r="G97" s="39">
        <v>17</v>
      </c>
      <c r="H97" s="13"/>
      <c r="I97" s="42" t="s">
        <v>17</v>
      </c>
      <c r="J97" s="42">
        <v>9</v>
      </c>
    </row>
    <row r="98" spans="1:10" x14ac:dyDescent="0.3">
      <c r="C98" s="37" t="s">
        <v>4</v>
      </c>
      <c r="D98" s="36" t="s">
        <v>5</v>
      </c>
      <c r="E98" s="13"/>
      <c r="F98" s="39" t="s">
        <v>4</v>
      </c>
      <c r="G98" s="39" t="s">
        <v>5</v>
      </c>
      <c r="H98" s="13"/>
      <c r="I98" s="42" t="s">
        <v>4</v>
      </c>
      <c r="J98" s="42" t="s">
        <v>5</v>
      </c>
    </row>
    <row r="99" spans="1:10" x14ac:dyDescent="0.3">
      <c r="C99" s="37">
        <f>SUM(C27,C45,C68)</f>
        <v>0</v>
      </c>
      <c r="D99" s="37">
        <f>SUM(D27,D45,D68)</f>
        <v>0</v>
      </c>
      <c r="E99" s="13"/>
      <c r="F99" s="40">
        <f>SUM(F27,F45,F68)</f>
        <v>0</v>
      </c>
      <c r="G99" s="40">
        <f>SUM(G27,G45,G68)</f>
        <v>0</v>
      </c>
      <c r="H99" s="13"/>
      <c r="I99" s="43">
        <f>SUM(I27,I45,I68)</f>
        <v>0</v>
      </c>
      <c r="J99" s="43">
        <f>SUM(J27,J45,J68)</f>
        <v>0</v>
      </c>
    </row>
    <row r="101" spans="1:10" x14ac:dyDescent="0.3">
      <c r="A101" s="3" t="s">
        <v>723</v>
      </c>
      <c r="C101" s="226" t="s">
        <v>2</v>
      </c>
      <c r="D101" s="226"/>
      <c r="E101" s="1"/>
      <c r="F101" s="227" t="s">
        <v>12</v>
      </c>
      <c r="G101" s="227"/>
      <c r="H101" s="1"/>
      <c r="I101" s="228" t="s">
        <v>17</v>
      </c>
      <c r="J101" s="228"/>
    </row>
    <row r="102" spans="1:10" x14ac:dyDescent="0.3">
      <c r="C102" s="229">
        <f>(C99/D97)</f>
        <v>0</v>
      </c>
      <c r="D102" s="230"/>
      <c r="E102" s="1"/>
      <c r="F102" s="231">
        <f>(F99/G97)</f>
        <v>0</v>
      </c>
      <c r="G102" s="231"/>
      <c r="H102" s="1"/>
      <c r="I102" s="232">
        <f>(I99/J97)</f>
        <v>0</v>
      </c>
      <c r="J102" s="232"/>
    </row>
  </sheetData>
  <mergeCells count="84">
    <mergeCell ref="C101:D101"/>
    <mergeCell ref="F101:G101"/>
    <mergeCell ref="I101:J101"/>
    <mergeCell ref="C102:D102"/>
    <mergeCell ref="F102:G102"/>
    <mergeCell ref="I102:J102"/>
    <mergeCell ref="C21:J21"/>
    <mergeCell ref="C22:J22"/>
    <mergeCell ref="C23:J23"/>
    <mergeCell ref="C4:J4"/>
    <mergeCell ref="C8:J8"/>
    <mergeCell ref="C9:J9"/>
    <mergeCell ref="C10:J10"/>
    <mergeCell ref="C11:J11"/>
    <mergeCell ref="C5:J5"/>
    <mergeCell ref="C6:J6"/>
    <mergeCell ref="C7:J7"/>
    <mergeCell ref="C18:J18"/>
    <mergeCell ref="C19:J19"/>
    <mergeCell ref="C20:J20"/>
    <mergeCell ref="C53:J53"/>
    <mergeCell ref="C54:J54"/>
    <mergeCell ref="C55:J55"/>
    <mergeCell ref="C58:J58"/>
    <mergeCell ref="C56:J56"/>
    <mergeCell ref="C57:J57"/>
    <mergeCell ref="C73:J73"/>
    <mergeCell ref="C59:J59"/>
    <mergeCell ref="C60:J60"/>
    <mergeCell ref="C61:J61"/>
    <mergeCell ref="C63:J63"/>
    <mergeCell ref="C64:J64"/>
    <mergeCell ref="C62:J62"/>
    <mergeCell ref="C66:D66"/>
    <mergeCell ref="F66:G66"/>
    <mergeCell ref="I66:J66"/>
    <mergeCell ref="C71:J71"/>
    <mergeCell ref="C72:J72"/>
    <mergeCell ref="C74:J74"/>
    <mergeCell ref="C75:J75"/>
    <mergeCell ref="C77:J77"/>
    <mergeCell ref="C78:J78"/>
    <mergeCell ref="C76:J76"/>
    <mergeCell ref="C79:J79"/>
    <mergeCell ref="C80:J80"/>
    <mergeCell ref="C81:J81"/>
    <mergeCell ref="C83:D83"/>
    <mergeCell ref="F83:G83"/>
    <mergeCell ref="I83:J83"/>
    <mergeCell ref="C52:J52"/>
    <mergeCell ref="C12:J12"/>
    <mergeCell ref="C13:J13"/>
    <mergeCell ref="C14:J14"/>
    <mergeCell ref="C15:J15"/>
    <mergeCell ref="C16:J16"/>
    <mergeCell ref="C17:J17"/>
    <mergeCell ref="C48:J48"/>
    <mergeCell ref="C43:D43"/>
    <mergeCell ref="F43:G43"/>
    <mergeCell ref="I43:J43"/>
    <mergeCell ref="C38:J38"/>
    <mergeCell ref="C39:J39"/>
    <mergeCell ref="C40:J40"/>
    <mergeCell ref="C41:J41"/>
    <mergeCell ref="C49:J49"/>
    <mergeCell ref="C50:J50"/>
    <mergeCell ref="C51:J51"/>
    <mergeCell ref="C33:J33"/>
    <mergeCell ref="C34:J34"/>
    <mergeCell ref="C35:J35"/>
    <mergeCell ref="C36:J36"/>
    <mergeCell ref="C37:J37"/>
    <mergeCell ref="C30:J30"/>
    <mergeCell ref="C31:J31"/>
    <mergeCell ref="C32:J32"/>
    <mergeCell ref="C25:D25"/>
    <mergeCell ref="F25:G25"/>
    <mergeCell ref="I25:J25"/>
    <mergeCell ref="C93:D93"/>
    <mergeCell ref="F93:G93"/>
    <mergeCell ref="I93:J93"/>
    <mergeCell ref="C94:D94"/>
    <mergeCell ref="F94:G94"/>
    <mergeCell ref="I94:J94"/>
  </mergeCells>
  <dataValidations count="1">
    <dataValidation type="list" allowBlank="1" showInputMessage="1" showErrorMessage="1" sqref="K80:K81 K56:K59 K49:K54 K75:K78 K72:K73 K39:K41 K22:K23 K61:K64 K5:K10 K12:K20 K31:K32 K34:K37" xr:uid="{81FBBD14-E3BE-498C-A143-C69ED367C744}">
      <formula1>"Yes,No"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1C1FD-7525-4FB3-8A79-25812C0B41FC}">
  <sheetPr>
    <tabColor rgb="FFE4809F"/>
  </sheetPr>
  <dimension ref="A1:M59"/>
  <sheetViews>
    <sheetView topLeftCell="A41" workbookViewId="0">
      <selection activeCell="M8" sqref="M8"/>
    </sheetView>
  </sheetViews>
  <sheetFormatPr defaultRowHeight="14.4" x14ac:dyDescent="0.3"/>
  <cols>
    <col min="1" max="1" width="3.5546875" customWidth="1"/>
    <col min="2" max="2" width="10.33203125" style="84" bestFit="1" customWidth="1"/>
    <col min="6" max="6" width="10.33203125" customWidth="1"/>
    <col min="9" max="9" width="10.44140625" customWidth="1"/>
    <col min="13" max="13" width="54.6640625" customWidth="1"/>
  </cols>
  <sheetData>
    <row r="1" spans="1:13" ht="18.600000000000001" x14ac:dyDescent="0.4">
      <c r="A1" s="83" t="s">
        <v>303</v>
      </c>
    </row>
    <row r="2" spans="1:13" ht="7.2" customHeight="1" x14ac:dyDescent="0.3"/>
    <row r="3" spans="1:13" x14ac:dyDescent="0.3">
      <c r="A3" s="3" t="s">
        <v>412</v>
      </c>
      <c r="C3" s="1"/>
      <c r="D3" s="1"/>
      <c r="E3" s="1"/>
      <c r="F3" s="1"/>
      <c r="G3" s="1"/>
      <c r="H3" s="1"/>
      <c r="I3" s="1"/>
      <c r="J3" s="1"/>
    </row>
    <row r="4" spans="1:13" x14ac:dyDescent="0.3">
      <c r="B4" s="138" t="s">
        <v>2</v>
      </c>
      <c r="C4" s="255"/>
      <c r="D4" s="256"/>
      <c r="E4" s="256"/>
      <c r="F4" s="256"/>
      <c r="G4" s="256"/>
      <c r="H4" s="256"/>
      <c r="I4" s="256"/>
      <c r="J4" s="257"/>
      <c r="K4" s="47" t="s">
        <v>6</v>
      </c>
      <c r="M4" s="160" t="s">
        <v>7</v>
      </c>
    </row>
    <row r="5" spans="1:13" x14ac:dyDescent="0.3">
      <c r="B5" s="138" t="s">
        <v>416</v>
      </c>
      <c r="C5" s="169" t="s">
        <v>424</v>
      </c>
      <c r="D5" s="170"/>
      <c r="E5" s="170"/>
      <c r="F5" s="170"/>
      <c r="G5" s="170"/>
      <c r="H5" s="170"/>
      <c r="I5" s="170"/>
      <c r="J5" s="171"/>
      <c r="K5" s="5"/>
      <c r="M5" s="160"/>
    </row>
    <row r="6" spans="1:13" ht="17.399999999999999" customHeight="1" x14ac:dyDescent="0.3">
      <c r="B6" s="138" t="s">
        <v>417</v>
      </c>
      <c r="C6" s="169" t="s">
        <v>425</v>
      </c>
      <c r="D6" s="170"/>
      <c r="E6" s="170"/>
      <c r="F6" s="170"/>
      <c r="G6" s="170"/>
      <c r="H6" s="170"/>
      <c r="I6" s="170"/>
      <c r="J6" s="171"/>
      <c r="K6" s="5"/>
      <c r="M6" s="160"/>
    </row>
    <row r="7" spans="1:13" x14ac:dyDescent="0.3">
      <c r="B7" s="138" t="s">
        <v>418</v>
      </c>
      <c r="C7" s="169" t="s">
        <v>426</v>
      </c>
      <c r="D7" s="170"/>
      <c r="E7" s="170"/>
      <c r="F7" s="170"/>
      <c r="G7" s="170"/>
      <c r="H7" s="170"/>
      <c r="I7" s="170"/>
      <c r="J7" s="171"/>
      <c r="K7" s="5"/>
      <c r="M7" s="160"/>
    </row>
    <row r="8" spans="1:13" ht="18" customHeight="1" x14ac:dyDescent="0.3">
      <c r="B8" s="138" t="s">
        <v>419</v>
      </c>
      <c r="C8" s="169" t="s">
        <v>427</v>
      </c>
      <c r="D8" s="170"/>
      <c r="E8" s="170"/>
      <c r="F8" s="170"/>
      <c r="G8" s="170"/>
      <c r="H8" s="170"/>
      <c r="I8" s="170"/>
      <c r="J8" s="171"/>
      <c r="K8" s="5"/>
      <c r="M8" s="160"/>
    </row>
    <row r="9" spans="1:13" ht="29.25" customHeight="1" x14ac:dyDescent="0.3">
      <c r="B9" s="138" t="s">
        <v>420</v>
      </c>
      <c r="C9" s="169" t="s">
        <v>428</v>
      </c>
      <c r="D9" s="170"/>
      <c r="E9" s="170"/>
      <c r="F9" s="170"/>
      <c r="G9" s="170"/>
      <c r="H9" s="170"/>
      <c r="I9" s="170"/>
      <c r="J9" s="171"/>
      <c r="K9" s="5"/>
      <c r="M9" s="160"/>
    </row>
    <row r="10" spans="1:13" ht="29.25" customHeight="1" x14ac:dyDescent="0.3">
      <c r="A10" s="2"/>
      <c r="B10" s="139" t="s">
        <v>421</v>
      </c>
      <c r="C10" s="188" t="s">
        <v>429</v>
      </c>
      <c r="D10" s="188"/>
      <c r="E10" s="188"/>
      <c r="F10" s="188"/>
      <c r="G10" s="188"/>
      <c r="H10" s="188"/>
      <c r="I10" s="188"/>
      <c r="J10" s="188"/>
      <c r="K10" s="5"/>
      <c r="M10" s="161"/>
    </row>
    <row r="11" spans="1:13" ht="30" customHeight="1" x14ac:dyDescent="0.3">
      <c r="A11" s="2"/>
      <c r="B11" s="139" t="s">
        <v>422</v>
      </c>
      <c r="C11" s="169" t="s">
        <v>430</v>
      </c>
      <c r="D11" s="170"/>
      <c r="E11" s="170"/>
      <c r="F11" s="170"/>
      <c r="G11" s="170"/>
      <c r="H11" s="170"/>
      <c r="I11" s="170"/>
      <c r="J11" s="171"/>
      <c r="K11" s="5"/>
      <c r="M11" s="161"/>
    </row>
    <row r="12" spans="1:13" ht="31.5" customHeight="1" x14ac:dyDescent="0.3">
      <c r="B12" s="139" t="s">
        <v>423</v>
      </c>
      <c r="C12" s="181" t="s">
        <v>431</v>
      </c>
      <c r="D12" s="181"/>
      <c r="E12" s="181"/>
      <c r="F12" s="181"/>
      <c r="G12" s="181"/>
      <c r="H12" s="181"/>
      <c r="I12" s="181"/>
      <c r="J12" s="181"/>
      <c r="K12" s="5"/>
      <c r="M12" s="161"/>
    </row>
    <row r="13" spans="1:13" x14ac:dyDescent="0.3">
      <c r="B13" s="140" t="s">
        <v>12</v>
      </c>
      <c r="C13" s="258"/>
      <c r="D13" s="259"/>
      <c r="E13" s="259"/>
      <c r="F13" s="259"/>
      <c r="G13" s="259"/>
      <c r="H13" s="259"/>
      <c r="I13" s="259"/>
      <c r="J13" s="260"/>
      <c r="K13" s="50"/>
      <c r="M13" s="161"/>
    </row>
    <row r="14" spans="1:13" ht="29.25" customHeight="1" x14ac:dyDescent="0.3">
      <c r="B14" s="140" t="s">
        <v>440</v>
      </c>
      <c r="C14" s="169" t="s">
        <v>432</v>
      </c>
      <c r="D14" s="170"/>
      <c r="E14" s="170"/>
      <c r="F14" s="170"/>
      <c r="G14" s="170"/>
      <c r="H14" s="170"/>
      <c r="I14" s="170"/>
      <c r="J14" s="171"/>
      <c r="K14" s="10"/>
      <c r="M14" s="161"/>
    </row>
    <row r="15" spans="1:13" ht="29.25" customHeight="1" x14ac:dyDescent="0.3">
      <c r="B15" s="140" t="s">
        <v>441</v>
      </c>
      <c r="C15" s="169" t="s">
        <v>433</v>
      </c>
      <c r="D15" s="170"/>
      <c r="E15" s="170"/>
      <c r="F15" s="170"/>
      <c r="G15" s="170"/>
      <c r="H15" s="170"/>
      <c r="I15" s="170"/>
      <c r="J15" s="171"/>
      <c r="K15" s="10"/>
      <c r="M15" s="161"/>
    </row>
    <row r="16" spans="1:13" ht="44.25" customHeight="1" x14ac:dyDescent="0.3">
      <c r="B16" s="140" t="s">
        <v>442</v>
      </c>
      <c r="C16" s="181" t="s">
        <v>434</v>
      </c>
      <c r="D16" s="181"/>
      <c r="E16" s="181"/>
      <c r="F16" s="181"/>
      <c r="G16" s="181"/>
      <c r="H16" s="181"/>
      <c r="I16" s="181"/>
      <c r="J16" s="181"/>
      <c r="K16" s="10"/>
      <c r="M16" s="161"/>
    </row>
    <row r="17" spans="1:13" ht="30" customHeight="1" x14ac:dyDescent="0.3">
      <c r="B17" s="140" t="s">
        <v>443</v>
      </c>
      <c r="C17" s="169" t="s">
        <v>435</v>
      </c>
      <c r="D17" s="170"/>
      <c r="E17" s="170"/>
      <c r="F17" s="170"/>
      <c r="G17" s="170"/>
      <c r="H17" s="170"/>
      <c r="I17" s="170"/>
      <c r="J17" s="171"/>
      <c r="K17" s="10"/>
      <c r="M17" s="161"/>
    </row>
    <row r="18" spans="1:13" x14ac:dyDescent="0.3">
      <c r="B18" s="141" t="s">
        <v>17</v>
      </c>
      <c r="C18" s="245"/>
      <c r="D18" s="246"/>
      <c r="E18" s="246"/>
      <c r="F18" s="246"/>
      <c r="G18" s="246"/>
      <c r="H18" s="246"/>
      <c r="I18" s="246"/>
      <c r="J18" s="247"/>
      <c r="K18" s="44"/>
      <c r="M18" s="161"/>
    </row>
    <row r="19" spans="1:13" ht="29.25" customHeight="1" x14ac:dyDescent="0.3">
      <c r="B19" s="141" t="s">
        <v>444</v>
      </c>
      <c r="C19" s="169" t="s">
        <v>436</v>
      </c>
      <c r="D19" s="170"/>
      <c r="E19" s="170"/>
      <c r="F19" s="170"/>
      <c r="G19" s="170"/>
      <c r="H19" s="170"/>
      <c r="I19" s="170"/>
      <c r="J19" s="171"/>
      <c r="K19" s="10"/>
      <c r="M19" s="161"/>
    </row>
    <row r="20" spans="1:13" ht="30" customHeight="1" x14ac:dyDescent="0.3">
      <c r="B20" s="141" t="s">
        <v>445</v>
      </c>
      <c r="C20" s="169" t="s">
        <v>437</v>
      </c>
      <c r="D20" s="170"/>
      <c r="E20" s="170"/>
      <c r="F20" s="170"/>
      <c r="G20" s="170"/>
      <c r="H20" s="170"/>
      <c r="I20" s="170"/>
      <c r="J20" s="171"/>
      <c r="K20" s="10"/>
      <c r="M20" s="161"/>
    </row>
    <row r="21" spans="1:13" ht="30" customHeight="1" x14ac:dyDescent="0.3">
      <c r="B21" s="141" t="s">
        <v>446</v>
      </c>
      <c r="C21" s="169" t="s">
        <v>438</v>
      </c>
      <c r="D21" s="170"/>
      <c r="E21" s="170"/>
      <c r="F21" s="170"/>
      <c r="G21" s="170"/>
      <c r="H21" s="170"/>
      <c r="I21" s="170"/>
      <c r="J21" s="171"/>
      <c r="K21" s="10"/>
      <c r="M21" s="161"/>
    </row>
    <row r="22" spans="1:13" ht="16.5" customHeight="1" x14ac:dyDescent="0.3">
      <c r="B22" s="141" t="s">
        <v>447</v>
      </c>
      <c r="C22" s="169" t="s">
        <v>439</v>
      </c>
      <c r="D22" s="170"/>
      <c r="E22" s="170"/>
      <c r="F22" s="170"/>
      <c r="G22" s="170"/>
      <c r="H22" s="170"/>
      <c r="I22" s="170"/>
      <c r="J22" s="171"/>
      <c r="K22" s="10"/>
      <c r="M22" s="161"/>
    </row>
    <row r="23" spans="1:13" x14ac:dyDescent="0.3">
      <c r="C23" s="1"/>
      <c r="D23" s="1"/>
      <c r="E23" s="1"/>
      <c r="F23" s="1"/>
      <c r="G23" s="1"/>
      <c r="H23" s="1"/>
      <c r="I23" s="1"/>
      <c r="J23" s="1"/>
      <c r="M23" s="161"/>
    </row>
    <row r="24" spans="1:13" x14ac:dyDescent="0.3">
      <c r="A24" s="3" t="s">
        <v>413</v>
      </c>
      <c r="C24" s="242" t="s">
        <v>2</v>
      </c>
      <c r="D24" s="242"/>
      <c r="E24" s="13"/>
      <c r="F24" s="243" t="s">
        <v>12</v>
      </c>
      <c r="G24" s="243"/>
      <c r="H24" s="13"/>
      <c r="I24" s="244" t="s">
        <v>17</v>
      </c>
      <c r="J24" s="244"/>
      <c r="M24" s="161"/>
    </row>
    <row r="25" spans="1:13" x14ac:dyDescent="0.3">
      <c r="C25" s="49" t="s">
        <v>4</v>
      </c>
      <c r="D25" s="48" t="s">
        <v>5</v>
      </c>
      <c r="E25" s="13"/>
      <c r="F25" s="51" t="s">
        <v>4</v>
      </c>
      <c r="G25" s="51" t="s">
        <v>5</v>
      </c>
      <c r="H25" s="13"/>
      <c r="I25" s="45" t="s">
        <v>4</v>
      </c>
      <c r="J25" s="45" t="s">
        <v>5</v>
      </c>
      <c r="M25" s="161"/>
    </row>
    <row r="26" spans="1:13" x14ac:dyDescent="0.3">
      <c r="C26" s="49">
        <f>COUNTIF(K5:K12,"Yes")</f>
        <v>0</v>
      </c>
      <c r="D26" s="49">
        <f>COUNTIF(K5:K12,"No")</f>
        <v>0</v>
      </c>
      <c r="E26" s="13"/>
      <c r="F26" s="52">
        <f>COUNTIF(K14:K17,"Yes")</f>
        <v>0</v>
      </c>
      <c r="G26" s="52">
        <f>COUNTIF(K14:K17,"No")</f>
        <v>0</v>
      </c>
      <c r="H26" s="13"/>
      <c r="I26" s="45">
        <f>COUNTIF(K19:K22,"Yes")</f>
        <v>0</v>
      </c>
      <c r="J26" s="45">
        <f>COUNTIF(K19:K22,"No")</f>
        <v>0</v>
      </c>
      <c r="M26" s="161"/>
    </row>
    <row r="27" spans="1:13" x14ac:dyDescent="0.3">
      <c r="M27" s="161"/>
    </row>
    <row r="28" spans="1:13" x14ac:dyDescent="0.3">
      <c r="A28" s="3" t="s">
        <v>414</v>
      </c>
      <c r="C28" s="1"/>
      <c r="D28" s="1"/>
      <c r="E28" s="1"/>
      <c r="F28" s="1"/>
      <c r="G28" s="1"/>
      <c r="H28" s="1"/>
      <c r="I28" s="1"/>
      <c r="J28" s="1"/>
      <c r="M28" s="161"/>
    </row>
    <row r="29" spans="1:13" x14ac:dyDescent="0.3">
      <c r="B29" s="138" t="s">
        <v>2</v>
      </c>
      <c r="C29" s="255"/>
      <c r="D29" s="256"/>
      <c r="E29" s="256"/>
      <c r="F29" s="256"/>
      <c r="G29" s="256"/>
      <c r="H29" s="256"/>
      <c r="I29" s="256"/>
      <c r="J29" s="257"/>
      <c r="K29" s="47" t="s">
        <v>6</v>
      </c>
      <c r="M29" s="160" t="s">
        <v>7</v>
      </c>
    </row>
    <row r="30" spans="1:13" ht="30.75" customHeight="1" x14ac:dyDescent="0.3">
      <c r="B30" s="138" t="s">
        <v>455</v>
      </c>
      <c r="C30" s="169" t="s">
        <v>448</v>
      </c>
      <c r="D30" s="170"/>
      <c r="E30" s="170"/>
      <c r="F30" s="170"/>
      <c r="G30" s="170"/>
      <c r="H30" s="170"/>
      <c r="I30" s="170"/>
      <c r="J30" s="171"/>
      <c r="K30" s="5"/>
      <c r="M30" s="160"/>
    </row>
    <row r="31" spans="1:13" ht="30.75" customHeight="1" x14ac:dyDescent="0.3">
      <c r="B31" s="138" t="s">
        <v>456</v>
      </c>
      <c r="C31" s="169" t="s">
        <v>449</v>
      </c>
      <c r="D31" s="170"/>
      <c r="E31" s="170"/>
      <c r="F31" s="170"/>
      <c r="G31" s="170"/>
      <c r="H31" s="170"/>
      <c r="I31" s="170"/>
      <c r="J31" s="171"/>
      <c r="K31" s="5"/>
      <c r="M31" s="160"/>
    </row>
    <row r="32" spans="1:13" ht="44.25" customHeight="1" x14ac:dyDescent="0.3">
      <c r="B32" s="138" t="s">
        <v>457</v>
      </c>
      <c r="C32" s="169" t="s">
        <v>450</v>
      </c>
      <c r="D32" s="170"/>
      <c r="E32" s="170"/>
      <c r="F32" s="170"/>
      <c r="G32" s="170"/>
      <c r="H32" s="170"/>
      <c r="I32" s="170"/>
      <c r="J32" s="171"/>
      <c r="K32" s="5"/>
      <c r="M32" s="160"/>
    </row>
    <row r="33" spans="1:13" ht="30" customHeight="1" x14ac:dyDescent="0.3">
      <c r="A33" s="2"/>
      <c r="B33" s="139" t="s">
        <v>458</v>
      </c>
      <c r="C33" s="188" t="s">
        <v>451</v>
      </c>
      <c r="D33" s="188"/>
      <c r="E33" s="188"/>
      <c r="F33" s="188"/>
      <c r="G33" s="188"/>
      <c r="H33" s="188"/>
      <c r="I33" s="188"/>
      <c r="J33" s="188"/>
      <c r="K33" s="5"/>
      <c r="M33" s="161"/>
    </row>
    <row r="34" spans="1:13" x14ac:dyDescent="0.3">
      <c r="B34" s="139" t="s">
        <v>459</v>
      </c>
      <c r="C34" s="181" t="s">
        <v>452</v>
      </c>
      <c r="D34" s="181"/>
      <c r="E34" s="181"/>
      <c r="F34" s="181"/>
      <c r="G34" s="181"/>
      <c r="H34" s="181"/>
      <c r="I34" s="181"/>
      <c r="J34" s="181"/>
      <c r="K34" s="5"/>
      <c r="M34" s="161"/>
    </row>
    <row r="35" spans="1:13" ht="15" customHeight="1" x14ac:dyDescent="0.3">
      <c r="B35" s="139" t="s">
        <v>460</v>
      </c>
      <c r="C35" s="169" t="s">
        <v>453</v>
      </c>
      <c r="D35" s="170"/>
      <c r="E35" s="170"/>
      <c r="F35" s="170"/>
      <c r="G35" s="170"/>
      <c r="H35" s="170"/>
      <c r="I35" s="170"/>
      <c r="J35" s="171"/>
      <c r="K35" s="5"/>
      <c r="M35" s="161"/>
    </row>
    <row r="36" spans="1:13" ht="30" customHeight="1" x14ac:dyDescent="0.3">
      <c r="B36" s="139" t="s">
        <v>461</v>
      </c>
      <c r="C36" s="169" t="s">
        <v>454</v>
      </c>
      <c r="D36" s="170"/>
      <c r="E36" s="170"/>
      <c r="F36" s="170"/>
      <c r="G36" s="170"/>
      <c r="H36" s="170"/>
      <c r="I36" s="170"/>
      <c r="J36" s="171"/>
      <c r="K36" s="5"/>
      <c r="M36" s="161"/>
    </row>
    <row r="37" spans="1:13" x14ac:dyDescent="0.3">
      <c r="B37" s="140" t="s">
        <v>12</v>
      </c>
      <c r="C37" s="258"/>
      <c r="D37" s="259"/>
      <c r="E37" s="259"/>
      <c r="F37" s="259"/>
      <c r="G37" s="259"/>
      <c r="H37" s="259"/>
      <c r="I37" s="259"/>
      <c r="J37" s="260"/>
      <c r="K37" s="50"/>
      <c r="M37" s="161"/>
    </row>
    <row r="38" spans="1:13" ht="30" customHeight="1" x14ac:dyDescent="0.3">
      <c r="B38" s="140" t="s">
        <v>467</v>
      </c>
      <c r="C38" s="169" t="s">
        <v>462</v>
      </c>
      <c r="D38" s="170"/>
      <c r="E38" s="170"/>
      <c r="F38" s="170"/>
      <c r="G38" s="170"/>
      <c r="H38" s="170"/>
      <c r="I38" s="170"/>
      <c r="J38" s="171"/>
      <c r="K38" s="5"/>
      <c r="M38" s="161"/>
    </row>
    <row r="39" spans="1:13" ht="31.5" customHeight="1" x14ac:dyDescent="0.3">
      <c r="B39" s="140" t="s">
        <v>468</v>
      </c>
      <c r="C39" s="169" t="s">
        <v>463</v>
      </c>
      <c r="D39" s="170"/>
      <c r="E39" s="170"/>
      <c r="F39" s="170"/>
      <c r="G39" s="170"/>
      <c r="H39" s="170"/>
      <c r="I39" s="170"/>
      <c r="J39" s="171"/>
      <c r="K39" s="5"/>
      <c r="M39" s="161"/>
    </row>
    <row r="40" spans="1:13" ht="29.25" customHeight="1" x14ac:dyDescent="0.3">
      <c r="B40" s="140" t="s">
        <v>469</v>
      </c>
      <c r="C40" s="169" t="s">
        <v>464</v>
      </c>
      <c r="D40" s="170"/>
      <c r="E40" s="170"/>
      <c r="F40" s="170"/>
      <c r="G40" s="170"/>
      <c r="H40" s="170"/>
      <c r="I40" s="170"/>
      <c r="J40" s="171"/>
      <c r="K40" s="5"/>
      <c r="M40" s="161"/>
    </row>
    <row r="41" spans="1:13" x14ac:dyDescent="0.3">
      <c r="B41" s="140" t="s">
        <v>470</v>
      </c>
      <c r="C41" s="169" t="s">
        <v>465</v>
      </c>
      <c r="D41" s="170"/>
      <c r="E41" s="170"/>
      <c r="F41" s="170"/>
      <c r="G41" s="170"/>
      <c r="H41" s="170"/>
      <c r="I41" s="170"/>
      <c r="J41" s="171"/>
      <c r="K41" s="5"/>
      <c r="M41" s="161"/>
    </row>
    <row r="42" spans="1:13" x14ac:dyDescent="0.3">
      <c r="B42" s="140" t="s">
        <v>471</v>
      </c>
      <c r="C42" s="169" t="s">
        <v>466</v>
      </c>
      <c r="D42" s="170"/>
      <c r="E42" s="170"/>
      <c r="F42" s="170"/>
      <c r="G42" s="170"/>
      <c r="H42" s="170"/>
      <c r="I42" s="170"/>
      <c r="J42" s="171"/>
      <c r="K42" s="5"/>
      <c r="M42" s="161"/>
    </row>
    <row r="43" spans="1:13" x14ac:dyDescent="0.3">
      <c r="B43" s="141" t="s">
        <v>17</v>
      </c>
      <c r="C43" s="245"/>
      <c r="D43" s="246"/>
      <c r="E43" s="246"/>
      <c r="F43" s="246"/>
      <c r="G43" s="246"/>
      <c r="H43" s="246"/>
      <c r="I43" s="246"/>
      <c r="J43" s="247"/>
      <c r="K43" s="44"/>
      <c r="M43" s="161"/>
    </row>
    <row r="44" spans="1:13" ht="30" customHeight="1" x14ac:dyDescent="0.3">
      <c r="B44" s="141" t="s">
        <v>475</v>
      </c>
      <c r="C44" s="169" t="s">
        <v>472</v>
      </c>
      <c r="D44" s="170"/>
      <c r="E44" s="170"/>
      <c r="F44" s="170"/>
      <c r="G44" s="170"/>
      <c r="H44" s="170"/>
      <c r="I44" s="170"/>
      <c r="J44" s="171"/>
      <c r="K44" s="5"/>
      <c r="M44" s="161"/>
    </row>
    <row r="45" spans="1:13" ht="30" customHeight="1" x14ac:dyDescent="0.3">
      <c r="B45" s="141" t="s">
        <v>476</v>
      </c>
      <c r="C45" s="169" t="s">
        <v>473</v>
      </c>
      <c r="D45" s="170"/>
      <c r="E45" s="170"/>
      <c r="F45" s="170"/>
      <c r="G45" s="170"/>
      <c r="H45" s="170"/>
      <c r="I45" s="170"/>
      <c r="J45" s="171"/>
      <c r="K45" s="5"/>
      <c r="M45" s="161"/>
    </row>
    <row r="46" spans="1:13" x14ac:dyDescent="0.3">
      <c r="B46" s="141" t="s">
        <v>477</v>
      </c>
      <c r="C46" s="169" t="s">
        <v>474</v>
      </c>
      <c r="D46" s="170"/>
      <c r="E46" s="170"/>
      <c r="F46" s="170"/>
      <c r="G46" s="170"/>
      <c r="H46" s="170"/>
      <c r="I46" s="170"/>
      <c r="J46" s="171"/>
      <c r="K46" s="5"/>
      <c r="M46" s="161"/>
    </row>
    <row r="47" spans="1:13" x14ac:dyDescent="0.3">
      <c r="C47" s="1"/>
      <c r="D47" s="1"/>
      <c r="E47" s="1"/>
      <c r="F47" s="1"/>
      <c r="G47" s="1"/>
      <c r="H47" s="1"/>
      <c r="I47" s="1"/>
      <c r="J47" s="1"/>
    </row>
    <row r="48" spans="1:13" x14ac:dyDescent="0.3">
      <c r="A48" s="3" t="s">
        <v>415</v>
      </c>
      <c r="C48" s="242" t="s">
        <v>2</v>
      </c>
      <c r="D48" s="242"/>
      <c r="E48" s="13"/>
      <c r="F48" s="243" t="s">
        <v>12</v>
      </c>
      <c r="G48" s="243"/>
      <c r="H48" s="13"/>
      <c r="I48" s="244" t="s">
        <v>17</v>
      </c>
      <c r="J48" s="244"/>
    </row>
    <row r="49" spans="1:10" x14ac:dyDescent="0.3">
      <c r="C49" s="49" t="s">
        <v>4</v>
      </c>
      <c r="D49" s="48" t="s">
        <v>5</v>
      </c>
      <c r="E49" s="13"/>
      <c r="F49" s="51" t="s">
        <v>4</v>
      </c>
      <c r="G49" s="51" t="s">
        <v>5</v>
      </c>
      <c r="H49" s="13"/>
      <c r="I49" s="45" t="s">
        <v>4</v>
      </c>
      <c r="J49" s="45" t="s">
        <v>5</v>
      </c>
    </row>
    <row r="50" spans="1:10" x14ac:dyDescent="0.3">
      <c r="C50" s="49">
        <f>COUNTIF(K30:K36,"Yes")</f>
        <v>0</v>
      </c>
      <c r="D50" s="49">
        <f>COUNTIF(K30:K36,"No")</f>
        <v>0</v>
      </c>
      <c r="E50" s="13"/>
      <c r="F50" s="52">
        <f>COUNTIF(K38:K42,"Yes")</f>
        <v>0</v>
      </c>
      <c r="G50" s="52">
        <f>COUNTIF(K38:K42,"No")</f>
        <v>0</v>
      </c>
      <c r="H50" s="13"/>
      <c r="I50" s="45">
        <f>COUNTIF(K44:K46,"Yes")</f>
        <v>0</v>
      </c>
      <c r="J50" s="45">
        <f>COUNTIF(K44:K46,"No")</f>
        <v>0</v>
      </c>
    </row>
    <row r="53" spans="1:10" x14ac:dyDescent="0.3">
      <c r="A53" s="3" t="s">
        <v>724</v>
      </c>
      <c r="C53" s="1"/>
      <c r="D53" s="1"/>
      <c r="E53" s="1"/>
      <c r="F53" s="1"/>
      <c r="G53" s="1"/>
      <c r="H53" s="1"/>
      <c r="I53" s="1"/>
      <c r="J53" s="1"/>
    </row>
    <row r="54" spans="1:10" x14ac:dyDescent="0.3">
      <c r="C54" s="48" t="s">
        <v>2</v>
      </c>
      <c r="D54" s="48">
        <v>15</v>
      </c>
      <c r="E54" s="13"/>
      <c r="F54" s="51" t="s">
        <v>12</v>
      </c>
      <c r="G54" s="51">
        <v>9</v>
      </c>
      <c r="H54" s="13"/>
      <c r="I54" s="45" t="s">
        <v>17</v>
      </c>
      <c r="J54" s="45">
        <v>7</v>
      </c>
    </row>
    <row r="55" spans="1:10" x14ac:dyDescent="0.3">
      <c r="C55" s="49" t="s">
        <v>4</v>
      </c>
      <c r="D55" s="48" t="s">
        <v>5</v>
      </c>
      <c r="E55" s="13"/>
      <c r="F55" s="51" t="s">
        <v>4</v>
      </c>
      <c r="G55" s="51" t="s">
        <v>5</v>
      </c>
      <c r="H55" s="13"/>
      <c r="I55" s="45" t="s">
        <v>4</v>
      </c>
      <c r="J55" s="45" t="s">
        <v>5</v>
      </c>
    </row>
    <row r="56" spans="1:10" x14ac:dyDescent="0.3">
      <c r="C56" s="49">
        <f>SUM(C26,C50)</f>
        <v>0</v>
      </c>
      <c r="D56" s="49">
        <f>SUM(D26,D50)</f>
        <v>0</v>
      </c>
      <c r="E56" s="13"/>
      <c r="F56" s="51">
        <f>SUM(F26,F50)</f>
        <v>0</v>
      </c>
      <c r="G56" s="51">
        <f>SUM(G26,G50)</f>
        <v>0</v>
      </c>
      <c r="H56" s="13"/>
      <c r="I56" s="46">
        <f>SUM(I26,I50)</f>
        <v>0</v>
      </c>
      <c r="J56" s="46">
        <f>SUM(J26,J50)</f>
        <v>0</v>
      </c>
    </row>
    <row r="58" spans="1:10" x14ac:dyDescent="0.3">
      <c r="A58" s="3" t="s">
        <v>723</v>
      </c>
      <c r="C58" s="242" t="s">
        <v>2</v>
      </c>
      <c r="D58" s="242"/>
      <c r="E58" s="1"/>
      <c r="F58" s="243" t="s">
        <v>12</v>
      </c>
      <c r="G58" s="243"/>
      <c r="H58" s="1"/>
      <c r="I58" s="248" t="s">
        <v>17</v>
      </c>
      <c r="J58" s="249"/>
    </row>
    <row r="59" spans="1:10" x14ac:dyDescent="0.3">
      <c r="C59" s="250">
        <f>(C56/D54)</f>
        <v>0</v>
      </c>
      <c r="D59" s="251"/>
      <c r="E59" s="1"/>
      <c r="F59" s="252">
        <f>(F56/G54)</f>
        <v>0</v>
      </c>
      <c r="G59" s="252"/>
      <c r="H59" s="1"/>
      <c r="I59" s="253">
        <f>(I56/J54)</f>
        <v>0</v>
      </c>
      <c r="J59" s="254"/>
    </row>
  </sheetData>
  <mergeCells count="49">
    <mergeCell ref="C4:J4"/>
    <mergeCell ref="C10:J10"/>
    <mergeCell ref="C11:J11"/>
    <mergeCell ref="C12:J12"/>
    <mergeCell ref="C16:J16"/>
    <mergeCell ref="C5:J5"/>
    <mergeCell ref="C6:J6"/>
    <mergeCell ref="C7:J7"/>
    <mergeCell ref="C8:J8"/>
    <mergeCell ref="C9:J9"/>
    <mergeCell ref="C13:J13"/>
    <mergeCell ref="C14:J14"/>
    <mergeCell ref="C15:J15"/>
    <mergeCell ref="C42:J42"/>
    <mergeCell ref="C29:J29"/>
    <mergeCell ref="C33:J33"/>
    <mergeCell ref="C34:J34"/>
    <mergeCell ref="C35:J35"/>
    <mergeCell ref="C36:J36"/>
    <mergeCell ref="C30:J30"/>
    <mergeCell ref="C31:J31"/>
    <mergeCell ref="C32:J32"/>
    <mergeCell ref="C37:J37"/>
    <mergeCell ref="C38:J38"/>
    <mergeCell ref="C39:J39"/>
    <mergeCell ref="C40:J40"/>
    <mergeCell ref="C41:J41"/>
    <mergeCell ref="C22:J22"/>
    <mergeCell ref="C24:D24"/>
    <mergeCell ref="F24:G24"/>
    <mergeCell ref="I24:J24"/>
    <mergeCell ref="C17:J17"/>
    <mergeCell ref="C18:J18"/>
    <mergeCell ref="C19:J19"/>
    <mergeCell ref="C20:J20"/>
    <mergeCell ref="C21:J21"/>
    <mergeCell ref="C58:D58"/>
    <mergeCell ref="F58:G58"/>
    <mergeCell ref="I58:J58"/>
    <mergeCell ref="C59:D59"/>
    <mergeCell ref="F59:G59"/>
    <mergeCell ref="I59:J59"/>
    <mergeCell ref="C48:D48"/>
    <mergeCell ref="F48:G48"/>
    <mergeCell ref="I48:J48"/>
    <mergeCell ref="C43:J43"/>
    <mergeCell ref="C44:J44"/>
    <mergeCell ref="C45:J45"/>
    <mergeCell ref="C46:J46"/>
  </mergeCells>
  <dataValidations count="1">
    <dataValidation type="list" allowBlank="1" showInputMessage="1" showErrorMessage="1" sqref="K5:K12 K14:K17 K44:K46 K19:K22 K30:K36 K38:K42" xr:uid="{0786C5B7-1FA3-4945-90F6-53C80B8BF96B}">
      <formula1>"Yes,No"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D06BC-DDC5-46CD-A9B5-2B78C08EA6F8}">
  <sheetPr>
    <tabColor rgb="FFCA9AAC"/>
  </sheetPr>
  <dimension ref="A1:M90"/>
  <sheetViews>
    <sheetView topLeftCell="A88" workbookViewId="0">
      <selection activeCell="M6" sqref="M6"/>
    </sheetView>
  </sheetViews>
  <sheetFormatPr defaultRowHeight="14.4" x14ac:dyDescent="0.3"/>
  <cols>
    <col min="1" max="1" width="3.5546875" customWidth="1"/>
    <col min="2" max="2" width="10.33203125" style="84" bestFit="1" customWidth="1"/>
    <col min="6" max="6" width="10.109375" customWidth="1"/>
    <col min="9" max="9" width="9.88671875" customWidth="1"/>
    <col min="13" max="13" width="54.6640625" customWidth="1"/>
  </cols>
  <sheetData>
    <row r="1" spans="1:13" ht="18.600000000000001" x14ac:dyDescent="0.4">
      <c r="A1" s="83" t="s">
        <v>304</v>
      </c>
    </row>
    <row r="2" spans="1:13" ht="6" customHeight="1" x14ac:dyDescent="0.3"/>
    <row r="3" spans="1:13" x14ac:dyDescent="0.3">
      <c r="A3" s="3" t="s">
        <v>478</v>
      </c>
      <c r="C3" s="1"/>
      <c r="D3" s="1"/>
      <c r="E3" s="1"/>
      <c r="F3" s="1"/>
      <c r="G3" s="1"/>
      <c r="H3" s="1"/>
      <c r="I3" s="1"/>
      <c r="J3" s="1"/>
    </row>
    <row r="4" spans="1:13" x14ac:dyDescent="0.3">
      <c r="B4" s="146" t="s">
        <v>2</v>
      </c>
      <c r="C4" s="280"/>
      <c r="D4" s="281"/>
      <c r="E4" s="281"/>
      <c r="F4" s="281"/>
      <c r="G4" s="281"/>
      <c r="H4" s="281"/>
      <c r="I4" s="281"/>
      <c r="J4" s="282"/>
      <c r="K4" s="61" t="s">
        <v>6</v>
      </c>
      <c r="M4" s="160" t="s">
        <v>7</v>
      </c>
    </row>
    <row r="5" spans="1:13" ht="30" customHeight="1" x14ac:dyDescent="0.3">
      <c r="B5" s="146" t="s">
        <v>487</v>
      </c>
      <c r="C5" s="169" t="s">
        <v>504</v>
      </c>
      <c r="D5" s="170"/>
      <c r="E5" s="170"/>
      <c r="F5" s="170"/>
      <c r="G5" s="170"/>
      <c r="H5" s="170"/>
      <c r="I5" s="170"/>
      <c r="J5" s="171"/>
      <c r="K5" s="5"/>
      <c r="M5" s="160"/>
    </row>
    <row r="6" spans="1:13" ht="30" customHeight="1" x14ac:dyDescent="0.3">
      <c r="B6" s="146" t="s">
        <v>488</v>
      </c>
      <c r="C6" s="169" t="s">
        <v>505</v>
      </c>
      <c r="D6" s="170"/>
      <c r="E6" s="170"/>
      <c r="F6" s="170"/>
      <c r="G6" s="170"/>
      <c r="H6" s="170"/>
      <c r="I6" s="170"/>
      <c r="J6" s="171"/>
      <c r="K6" s="5"/>
      <c r="M6" s="160"/>
    </row>
    <row r="7" spans="1:13" x14ac:dyDescent="0.3">
      <c r="B7" s="146" t="s">
        <v>489</v>
      </c>
      <c r="C7" s="169" t="s">
        <v>506</v>
      </c>
      <c r="D7" s="170"/>
      <c r="E7" s="170"/>
      <c r="F7" s="170"/>
      <c r="G7" s="170"/>
      <c r="H7" s="170"/>
      <c r="I7" s="170"/>
      <c r="J7" s="171"/>
      <c r="K7" s="5"/>
      <c r="M7" s="160"/>
    </row>
    <row r="8" spans="1:13" ht="30" customHeight="1" x14ac:dyDescent="0.3">
      <c r="B8" s="146" t="s">
        <v>490</v>
      </c>
      <c r="C8" s="169" t="s">
        <v>507</v>
      </c>
      <c r="D8" s="170"/>
      <c r="E8" s="170"/>
      <c r="F8" s="170"/>
      <c r="G8" s="170"/>
      <c r="H8" s="170"/>
      <c r="I8" s="170"/>
      <c r="J8" s="171"/>
      <c r="K8" s="5"/>
      <c r="M8" s="160"/>
    </row>
    <row r="9" spans="1:13" ht="30" customHeight="1" x14ac:dyDescent="0.3">
      <c r="B9" s="146" t="s">
        <v>491</v>
      </c>
      <c r="C9" s="169" t="s">
        <v>508</v>
      </c>
      <c r="D9" s="170"/>
      <c r="E9" s="170"/>
      <c r="F9" s="170"/>
      <c r="G9" s="170"/>
      <c r="H9" s="170"/>
      <c r="I9" s="170"/>
      <c r="J9" s="171"/>
      <c r="K9" s="5"/>
      <c r="M9" s="160"/>
    </row>
    <row r="10" spans="1:13" ht="30" customHeight="1" x14ac:dyDescent="0.3">
      <c r="A10" s="2"/>
      <c r="B10" s="147" t="s">
        <v>492</v>
      </c>
      <c r="C10" s="188" t="s">
        <v>509</v>
      </c>
      <c r="D10" s="188"/>
      <c r="E10" s="188"/>
      <c r="F10" s="188"/>
      <c r="G10" s="188"/>
      <c r="H10" s="188"/>
      <c r="I10" s="188"/>
      <c r="J10" s="188"/>
      <c r="K10" s="5"/>
      <c r="M10" s="161"/>
    </row>
    <row r="11" spans="1:13" ht="30" customHeight="1" x14ac:dyDescent="0.3">
      <c r="A11" s="2"/>
      <c r="B11" s="147" t="s">
        <v>493</v>
      </c>
      <c r="C11" s="169" t="s">
        <v>510</v>
      </c>
      <c r="D11" s="170"/>
      <c r="E11" s="170"/>
      <c r="F11" s="170"/>
      <c r="G11" s="170"/>
      <c r="H11" s="170"/>
      <c r="I11" s="170"/>
      <c r="J11" s="171"/>
      <c r="K11" s="5"/>
      <c r="M11" s="161"/>
    </row>
    <row r="12" spans="1:13" x14ac:dyDescent="0.3">
      <c r="B12" s="147" t="s">
        <v>494</v>
      </c>
      <c r="C12" s="181" t="s">
        <v>511</v>
      </c>
      <c r="D12" s="181"/>
      <c r="E12" s="181"/>
      <c r="F12" s="181"/>
      <c r="G12" s="181"/>
      <c r="H12" s="181"/>
      <c r="I12" s="181"/>
      <c r="J12" s="181"/>
      <c r="K12" s="5"/>
      <c r="M12" s="161"/>
    </row>
    <row r="13" spans="1:13" x14ac:dyDescent="0.3">
      <c r="B13" s="148" t="s">
        <v>12</v>
      </c>
      <c r="C13" s="277"/>
      <c r="D13" s="278"/>
      <c r="E13" s="278"/>
      <c r="F13" s="278"/>
      <c r="G13" s="278"/>
      <c r="H13" s="278"/>
      <c r="I13" s="278"/>
      <c r="J13" s="279"/>
      <c r="K13" s="64"/>
      <c r="M13" s="161"/>
    </row>
    <row r="14" spans="1:13" x14ac:dyDescent="0.3">
      <c r="B14" s="148" t="s">
        <v>495</v>
      </c>
      <c r="C14" s="169" t="s">
        <v>512</v>
      </c>
      <c r="D14" s="170"/>
      <c r="E14" s="170"/>
      <c r="F14" s="170"/>
      <c r="G14" s="170"/>
      <c r="H14" s="170"/>
      <c r="I14" s="170"/>
      <c r="J14" s="171"/>
      <c r="K14" s="10"/>
      <c r="M14" s="161"/>
    </row>
    <row r="15" spans="1:13" ht="30" customHeight="1" x14ac:dyDescent="0.3">
      <c r="B15" s="148" t="s">
        <v>496</v>
      </c>
      <c r="C15" s="169" t="s">
        <v>513</v>
      </c>
      <c r="D15" s="170"/>
      <c r="E15" s="170"/>
      <c r="F15" s="170"/>
      <c r="G15" s="170"/>
      <c r="H15" s="170"/>
      <c r="I15" s="170"/>
      <c r="J15" s="171"/>
      <c r="K15" s="10"/>
      <c r="M15" s="161"/>
    </row>
    <row r="16" spans="1:13" x14ac:dyDescent="0.3">
      <c r="B16" s="148" t="s">
        <v>497</v>
      </c>
      <c r="C16" s="181" t="s">
        <v>514</v>
      </c>
      <c r="D16" s="181"/>
      <c r="E16" s="181"/>
      <c r="F16" s="181"/>
      <c r="G16" s="181"/>
      <c r="H16" s="181"/>
      <c r="I16" s="181"/>
      <c r="J16" s="181"/>
      <c r="K16" s="10"/>
      <c r="M16" s="161"/>
    </row>
    <row r="17" spans="1:13" x14ac:dyDescent="0.3">
      <c r="B17" s="148" t="s">
        <v>498</v>
      </c>
      <c r="C17" s="169" t="s">
        <v>515</v>
      </c>
      <c r="D17" s="170"/>
      <c r="E17" s="170"/>
      <c r="F17" s="170"/>
      <c r="G17" s="170"/>
      <c r="H17" s="170"/>
      <c r="I17" s="170"/>
      <c r="J17" s="171"/>
      <c r="K17" s="10"/>
      <c r="M17" s="161"/>
    </row>
    <row r="18" spans="1:13" x14ac:dyDescent="0.3">
      <c r="B18" s="149" t="s">
        <v>17</v>
      </c>
      <c r="C18" s="274"/>
      <c r="D18" s="275"/>
      <c r="E18" s="275"/>
      <c r="F18" s="275"/>
      <c r="G18" s="275"/>
      <c r="H18" s="275"/>
      <c r="I18" s="275"/>
      <c r="J18" s="276"/>
      <c r="K18" s="67"/>
      <c r="M18" s="161"/>
    </row>
    <row r="19" spans="1:13" ht="30.75" customHeight="1" x14ac:dyDescent="0.3">
      <c r="B19" s="149" t="s">
        <v>499</v>
      </c>
      <c r="C19" s="169" t="s">
        <v>516</v>
      </c>
      <c r="D19" s="170"/>
      <c r="E19" s="170"/>
      <c r="F19" s="170"/>
      <c r="G19" s="170"/>
      <c r="H19" s="170"/>
      <c r="I19" s="170"/>
      <c r="J19" s="171"/>
      <c r="K19" s="10"/>
      <c r="M19" s="161"/>
    </row>
    <row r="20" spans="1:13" ht="45" customHeight="1" x14ac:dyDescent="0.3">
      <c r="B20" s="149" t="s">
        <v>500</v>
      </c>
      <c r="C20" s="169" t="s">
        <v>517</v>
      </c>
      <c r="D20" s="170"/>
      <c r="E20" s="170"/>
      <c r="F20" s="170"/>
      <c r="G20" s="170"/>
      <c r="H20" s="170"/>
      <c r="I20" s="170"/>
      <c r="J20" s="171"/>
      <c r="K20" s="10"/>
      <c r="M20" s="161"/>
    </row>
    <row r="21" spans="1:13" x14ac:dyDescent="0.3">
      <c r="B21" s="149" t="s">
        <v>501</v>
      </c>
      <c r="C21" s="169" t="s">
        <v>518</v>
      </c>
      <c r="D21" s="170"/>
      <c r="E21" s="170"/>
      <c r="F21" s="170"/>
      <c r="G21" s="170"/>
      <c r="H21" s="170"/>
      <c r="I21" s="170"/>
      <c r="J21" s="171"/>
      <c r="K21" s="10"/>
      <c r="M21" s="161"/>
    </row>
    <row r="22" spans="1:13" ht="16.2" customHeight="1" x14ac:dyDescent="0.3">
      <c r="B22" s="149" t="s">
        <v>502</v>
      </c>
      <c r="C22" s="169" t="s">
        <v>519</v>
      </c>
      <c r="D22" s="170"/>
      <c r="E22" s="170"/>
      <c r="F22" s="170"/>
      <c r="G22" s="170"/>
      <c r="H22" s="170"/>
      <c r="I22" s="170"/>
      <c r="J22" s="171"/>
      <c r="K22" s="10"/>
      <c r="M22" s="161"/>
    </row>
    <row r="23" spans="1:13" x14ac:dyDescent="0.3">
      <c r="B23" s="149" t="s">
        <v>503</v>
      </c>
      <c r="C23" s="169" t="s">
        <v>520</v>
      </c>
      <c r="D23" s="170"/>
      <c r="E23" s="170"/>
      <c r="F23" s="170"/>
      <c r="G23" s="170"/>
      <c r="H23" s="170"/>
      <c r="I23" s="170"/>
      <c r="J23" s="171"/>
      <c r="K23" s="10"/>
      <c r="M23" s="161"/>
    </row>
    <row r="24" spans="1:13" x14ac:dyDescent="0.3">
      <c r="C24" s="1"/>
      <c r="D24" s="1"/>
      <c r="E24" s="1"/>
      <c r="F24" s="1"/>
      <c r="G24" s="1"/>
      <c r="H24" s="1"/>
      <c r="I24" s="1"/>
      <c r="J24" s="1"/>
      <c r="M24" s="161"/>
    </row>
    <row r="25" spans="1:13" x14ac:dyDescent="0.3">
      <c r="A25" s="3" t="s">
        <v>479</v>
      </c>
      <c r="C25" s="261" t="s">
        <v>2</v>
      </c>
      <c r="D25" s="261"/>
      <c r="E25" s="13"/>
      <c r="F25" s="277" t="s">
        <v>12</v>
      </c>
      <c r="G25" s="278"/>
      <c r="H25" s="13"/>
      <c r="I25" s="274" t="s">
        <v>17</v>
      </c>
      <c r="J25" s="275"/>
      <c r="M25" s="161"/>
    </row>
    <row r="26" spans="1:13" x14ac:dyDescent="0.3">
      <c r="C26" s="63" t="s">
        <v>4</v>
      </c>
      <c r="D26" s="62" t="s">
        <v>5</v>
      </c>
      <c r="E26" s="13"/>
      <c r="F26" s="64" t="s">
        <v>4</v>
      </c>
      <c r="G26" s="64" t="s">
        <v>5</v>
      </c>
      <c r="H26" s="13"/>
      <c r="I26" s="67" t="s">
        <v>4</v>
      </c>
      <c r="J26" s="67" t="s">
        <v>5</v>
      </c>
      <c r="M26" s="161"/>
    </row>
    <row r="27" spans="1:13" x14ac:dyDescent="0.3">
      <c r="C27" s="63">
        <f>COUNTIF(K5:K12,"Yes")</f>
        <v>0</v>
      </c>
      <c r="D27" s="63">
        <f>COUNTIF(K5:K12,"No")</f>
        <v>0</v>
      </c>
      <c r="E27" s="13"/>
      <c r="F27" s="64">
        <f>COUNTIF(K14:K17,"Yes")</f>
        <v>0</v>
      </c>
      <c r="G27" s="64">
        <f>COUNTIF(K14:K17,"No")</f>
        <v>0</v>
      </c>
      <c r="H27" s="13"/>
      <c r="I27" s="67">
        <f>COUNTIF(K19:K23,"Yes")</f>
        <v>0</v>
      </c>
      <c r="J27" s="67">
        <f>COUNTIF(K19:K23,"No")</f>
        <v>0</v>
      </c>
      <c r="M27" s="161"/>
    </row>
    <row r="28" spans="1:13" x14ac:dyDescent="0.3">
      <c r="M28" s="161"/>
    </row>
    <row r="29" spans="1:13" x14ac:dyDescent="0.3">
      <c r="A29" s="3" t="s">
        <v>480</v>
      </c>
      <c r="C29" s="1"/>
      <c r="D29" s="1"/>
      <c r="E29" s="1"/>
      <c r="F29" s="1"/>
      <c r="G29" s="1"/>
      <c r="H29" s="1"/>
      <c r="I29" s="1"/>
      <c r="J29" s="1"/>
      <c r="M29" s="161"/>
    </row>
    <row r="30" spans="1:13" x14ac:dyDescent="0.3">
      <c r="B30" s="146" t="s">
        <v>2</v>
      </c>
      <c r="C30" s="280"/>
      <c r="D30" s="281"/>
      <c r="E30" s="281"/>
      <c r="F30" s="281"/>
      <c r="G30" s="281"/>
      <c r="H30" s="281"/>
      <c r="I30" s="281"/>
      <c r="J30" s="282"/>
      <c r="K30" s="61" t="s">
        <v>6</v>
      </c>
      <c r="M30" s="160" t="s">
        <v>7</v>
      </c>
    </row>
    <row r="31" spans="1:13" ht="30.75" customHeight="1" x14ac:dyDescent="0.3">
      <c r="A31" s="2"/>
      <c r="B31" s="147" t="s">
        <v>521</v>
      </c>
      <c r="C31" s="188" t="s">
        <v>532</v>
      </c>
      <c r="D31" s="188"/>
      <c r="E31" s="188"/>
      <c r="F31" s="188"/>
      <c r="G31" s="188"/>
      <c r="H31" s="188"/>
      <c r="I31" s="188"/>
      <c r="J31" s="188"/>
      <c r="K31" s="5"/>
      <c r="M31" s="161"/>
    </row>
    <row r="32" spans="1:13" x14ac:dyDescent="0.3">
      <c r="B32" s="147" t="s">
        <v>536</v>
      </c>
      <c r="C32" s="181" t="s">
        <v>533</v>
      </c>
      <c r="D32" s="181"/>
      <c r="E32" s="181"/>
      <c r="F32" s="181"/>
      <c r="G32" s="181"/>
      <c r="H32" s="181"/>
      <c r="I32" s="181"/>
      <c r="J32" s="181"/>
      <c r="K32" s="5"/>
      <c r="M32" s="161"/>
    </row>
    <row r="33" spans="1:13" ht="44.25" customHeight="1" x14ac:dyDescent="0.3">
      <c r="B33" s="147" t="s">
        <v>522</v>
      </c>
      <c r="C33" s="169" t="s">
        <v>534</v>
      </c>
      <c r="D33" s="170"/>
      <c r="E33" s="170"/>
      <c r="F33" s="170"/>
      <c r="G33" s="170"/>
      <c r="H33" s="170"/>
      <c r="I33" s="170"/>
      <c r="J33" s="171"/>
      <c r="K33" s="5"/>
      <c r="M33" s="161"/>
    </row>
    <row r="34" spans="1:13" ht="18" customHeight="1" x14ac:dyDescent="0.3">
      <c r="B34" s="147" t="s">
        <v>523</v>
      </c>
      <c r="C34" s="169" t="s">
        <v>535</v>
      </c>
      <c r="D34" s="170"/>
      <c r="E34" s="170"/>
      <c r="F34" s="170"/>
      <c r="G34" s="170"/>
      <c r="H34" s="170"/>
      <c r="I34" s="170"/>
      <c r="J34" s="171"/>
      <c r="K34" s="5"/>
      <c r="M34" s="161"/>
    </row>
    <row r="35" spans="1:13" x14ac:dyDescent="0.3">
      <c r="B35" s="148" t="s">
        <v>12</v>
      </c>
      <c r="C35" s="277"/>
      <c r="D35" s="278"/>
      <c r="E35" s="278"/>
      <c r="F35" s="278"/>
      <c r="G35" s="278"/>
      <c r="H35" s="278"/>
      <c r="I35" s="278"/>
      <c r="J35" s="279"/>
      <c r="K35" s="64"/>
      <c r="M35" s="161"/>
    </row>
    <row r="36" spans="1:13" x14ac:dyDescent="0.3">
      <c r="B36" s="148" t="s">
        <v>524</v>
      </c>
      <c r="C36" s="169" t="s">
        <v>537</v>
      </c>
      <c r="D36" s="170"/>
      <c r="E36" s="170"/>
      <c r="F36" s="170"/>
      <c r="G36" s="170"/>
      <c r="H36" s="170"/>
      <c r="I36" s="170"/>
      <c r="J36" s="171"/>
      <c r="K36" s="5"/>
      <c r="M36" s="161"/>
    </row>
    <row r="37" spans="1:13" ht="30" customHeight="1" x14ac:dyDescent="0.3">
      <c r="B37" s="148" t="s">
        <v>525</v>
      </c>
      <c r="C37" s="169" t="s">
        <v>538</v>
      </c>
      <c r="D37" s="170"/>
      <c r="E37" s="170"/>
      <c r="F37" s="170"/>
      <c r="G37" s="170"/>
      <c r="H37" s="170"/>
      <c r="I37" s="170"/>
      <c r="J37" s="171"/>
      <c r="K37" s="5"/>
      <c r="M37" s="161"/>
    </row>
    <row r="38" spans="1:13" ht="30" customHeight="1" x14ac:dyDescent="0.3">
      <c r="B38" s="148" t="s">
        <v>526</v>
      </c>
      <c r="C38" s="169" t="s">
        <v>539</v>
      </c>
      <c r="D38" s="170"/>
      <c r="E38" s="170"/>
      <c r="F38" s="170"/>
      <c r="G38" s="170"/>
      <c r="H38" s="170"/>
      <c r="I38" s="170"/>
      <c r="J38" s="171"/>
      <c r="K38" s="5"/>
      <c r="M38" s="161"/>
    </row>
    <row r="39" spans="1:13" ht="30.75" customHeight="1" x14ac:dyDescent="0.3">
      <c r="B39" s="148" t="s">
        <v>527</v>
      </c>
      <c r="C39" s="169" t="s">
        <v>540</v>
      </c>
      <c r="D39" s="170"/>
      <c r="E39" s="170"/>
      <c r="F39" s="170"/>
      <c r="G39" s="170"/>
      <c r="H39" s="170"/>
      <c r="I39" s="170"/>
      <c r="J39" s="171"/>
      <c r="K39" s="5"/>
      <c r="M39" s="161"/>
    </row>
    <row r="40" spans="1:13" ht="18" customHeight="1" x14ac:dyDescent="0.3">
      <c r="B40" s="148" t="s">
        <v>528</v>
      </c>
      <c r="C40" s="169" t="s">
        <v>541</v>
      </c>
      <c r="D40" s="170"/>
      <c r="E40" s="170"/>
      <c r="F40" s="170"/>
      <c r="G40" s="170"/>
      <c r="H40" s="170"/>
      <c r="I40" s="170"/>
      <c r="J40" s="171"/>
      <c r="K40" s="5"/>
      <c r="M40" s="161"/>
    </row>
    <row r="41" spans="1:13" ht="29.25" customHeight="1" x14ac:dyDescent="0.3">
      <c r="B41" s="148" t="s">
        <v>529</v>
      </c>
      <c r="C41" s="169" t="s">
        <v>542</v>
      </c>
      <c r="D41" s="170"/>
      <c r="E41" s="170"/>
      <c r="F41" s="170"/>
      <c r="G41" s="170"/>
      <c r="H41" s="170"/>
      <c r="I41" s="170"/>
      <c r="J41" s="171"/>
      <c r="K41" s="5"/>
      <c r="M41" s="161"/>
    </row>
    <row r="42" spans="1:13" x14ac:dyDescent="0.3">
      <c r="B42" s="149" t="s">
        <v>17</v>
      </c>
      <c r="C42" s="274"/>
      <c r="D42" s="275"/>
      <c r="E42" s="275"/>
      <c r="F42" s="275"/>
      <c r="G42" s="275"/>
      <c r="H42" s="275"/>
      <c r="I42" s="275"/>
      <c r="J42" s="276"/>
      <c r="K42" s="67"/>
      <c r="M42" s="161"/>
    </row>
    <row r="43" spans="1:13" ht="28.5" customHeight="1" x14ac:dyDescent="0.3">
      <c r="B43" s="149" t="s">
        <v>530</v>
      </c>
      <c r="C43" s="169" t="s">
        <v>543</v>
      </c>
      <c r="D43" s="170"/>
      <c r="E43" s="170"/>
      <c r="F43" s="170"/>
      <c r="G43" s="170"/>
      <c r="H43" s="170"/>
      <c r="I43" s="170"/>
      <c r="J43" s="171"/>
      <c r="K43" s="5"/>
      <c r="M43" s="161"/>
    </row>
    <row r="44" spans="1:13" ht="44.25" customHeight="1" x14ac:dyDescent="0.3">
      <c r="B44" s="149" t="s">
        <v>531</v>
      </c>
      <c r="C44" s="169" t="s">
        <v>544</v>
      </c>
      <c r="D44" s="170"/>
      <c r="E44" s="170"/>
      <c r="F44" s="170"/>
      <c r="G44" s="170"/>
      <c r="H44" s="170"/>
      <c r="I44" s="170"/>
      <c r="J44" s="171"/>
      <c r="K44" s="5"/>
      <c r="M44" s="161"/>
    </row>
    <row r="45" spans="1:13" x14ac:dyDescent="0.3">
      <c r="C45" s="1"/>
      <c r="D45" s="1"/>
      <c r="E45" s="1"/>
      <c r="F45" s="1"/>
      <c r="G45" s="1"/>
      <c r="H45" s="1"/>
      <c r="I45" s="1"/>
      <c r="J45" s="1"/>
      <c r="M45" s="161"/>
    </row>
    <row r="46" spans="1:13" x14ac:dyDescent="0.3">
      <c r="A46" s="3" t="s">
        <v>481</v>
      </c>
      <c r="C46" s="261" t="s">
        <v>2</v>
      </c>
      <c r="D46" s="261"/>
      <c r="E46" s="13"/>
      <c r="F46" s="262" t="s">
        <v>12</v>
      </c>
      <c r="G46" s="262"/>
      <c r="H46" s="13"/>
      <c r="I46" s="263" t="s">
        <v>17</v>
      </c>
      <c r="J46" s="263"/>
      <c r="M46" s="161"/>
    </row>
    <row r="47" spans="1:13" x14ac:dyDescent="0.3">
      <c r="C47" s="63" t="s">
        <v>4</v>
      </c>
      <c r="D47" s="62" t="s">
        <v>5</v>
      </c>
      <c r="E47" s="13"/>
      <c r="F47" s="65" t="s">
        <v>4</v>
      </c>
      <c r="G47" s="65" t="s">
        <v>5</v>
      </c>
      <c r="H47" s="13"/>
      <c r="I47" s="68" t="s">
        <v>4</v>
      </c>
      <c r="J47" s="68" t="s">
        <v>5</v>
      </c>
      <c r="M47" s="161"/>
    </row>
    <row r="48" spans="1:13" x14ac:dyDescent="0.3">
      <c r="C48" s="63">
        <f>COUNTIF(K31:K34,"Yes")</f>
        <v>0</v>
      </c>
      <c r="D48" s="63">
        <f>COUNTIF(K31:K34,"No")</f>
        <v>0</v>
      </c>
      <c r="E48" s="13"/>
      <c r="F48" s="66">
        <f>COUNTIF(K36:K41,"Yes")</f>
        <v>0</v>
      </c>
      <c r="G48" s="66">
        <f>COUNTIF(K36:K41,"No")</f>
        <v>0</v>
      </c>
      <c r="H48" s="13"/>
      <c r="I48" s="68">
        <f>COUNTIF(K43:K44,"Yes")</f>
        <v>0</v>
      </c>
      <c r="J48" s="68">
        <f>COUNTIF(K43:K44,"No")</f>
        <v>0</v>
      </c>
      <c r="M48" s="161"/>
    </row>
    <row r="49" spans="1:13" x14ac:dyDescent="0.3">
      <c r="M49" s="161"/>
    </row>
    <row r="50" spans="1:13" x14ac:dyDescent="0.3">
      <c r="A50" s="3" t="s">
        <v>482</v>
      </c>
      <c r="C50" s="1"/>
      <c r="D50" s="1"/>
      <c r="E50" s="1"/>
      <c r="F50" s="1"/>
      <c r="G50" s="1"/>
      <c r="H50" s="1"/>
      <c r="I50" s="1"/>
      <c r="J50" s="1"/>
      <c r="M50" s="161"/>
    </row>
    <row r="51" spans="1:13" x14ac:dyDescent="0.3">
      <c r="B51" s="146" t="s">
        <v>2</v>
      </c>
      <c r="C51" s="280"/>
      <c r="D51" s="281"/>
      <c r="E51" s="281"/>
      <c r="F51" s="281"/>
      <c r="G51" s="281"/>
      <c r="H51" s="281"/>
      <c r="I51" s="281"/>
      <c r="J51" s="282"/>
      <c r="K51" s="61" t="s">
        <v>6</v>
      </c>
      <c r="M51" s="160" t="s">
        <v>7</v>
      </c>
    </row>
    <row r="52" spans="1:13" x14ac:dyDescent="0.3">
      <c r="A52" s="2"/>
      <c r="B52" s="147" t="s">
        <v>554</v>
      </c>
      <c r="C52" s="188" t="s">
        <v>545</v>
      </c>
      <c r="D52" s="188"/>
      <c r="E52" s="188"/>
      <c r="F52" s="188"/>
      <c r="G52" s="188"/>
      <c r="H52" s="188"/>
      <c r="I52" s="188"/>
      <c r="J52" s="188"/>
      <c r="K52" s="5"/>
      <c r="M52" s="161"/>
    </row>
    <row r="53" spans="1:13" ht="29.25" customHeight="1" x14ac:dyDescent="0.3">
      <c r="B53" s="147" t="s">
        <v>555</v>
      </c>
      <c r="C53" s="181" t="s">
        <v>546</v>
      </c>
      <c r="D53" s="181"/>
      <c r="E53" s="181"/>
      <c r="F53" s="181"/>
      <c r="G53" s="181"/>
      <c r="H53" s="181"/>
      <c r="I53" s="181"/>
      <c r="J53" s="181"/>
      <c r="K53" s="5"/>
      <c r="M53" s="161"/>
    </row>
    <row r="54" spans="1:13" x14ac:dyDescent="0.3">
      <c r="B54" s="148" t="s">
        <v>12</v>
      </c>
      <c r="C54" s="277"/>
      <c r="D54" s="278"/>
      <c r="E54" s="278"/>
      <c r="F54" s="278"/>
      <c r="G54" s="278"/>
      <c r="H54" s="278"/>
      <c r="I54" s="278"/>
      <c r="J54" s="279"/>
      <c r="K54" s="64"/>
      <c r="M54" s="161"/>
    </row>
    <row r="55" spans="1:13" ht="31.5" customHeight="1" x14ac:dyDescent="0.3">
      <c r="B55" s="148" t="s">
        <v>556</v>
      </c>
      <c r="C55" s="169" t="s">
        <v>547</v>
      </c>
      <c r="D55" s="170"/>
      <c r="E55" s="170"/>
      <c r="F55" s="170"/>
      <c r="G55" s="170"/>
      <c r="H55" s="170"/>
      <c r="I55" s="170"/>
      <c r="J55" s="171"/>
      <c r="K55" s="10"/>
      <c r="M55" s="161"/>
    </row>
    <row r="56" spans="1:13" ht="29.25" customHeight="1" x14ac:dyDescent="0.3">
      <c r="B56" s="148" t="s">
        <v>557</v>
      </c>
      <c r="C56" s="169" t="s">
        <v>548</v>
      </c>
      <c r="D56" s="170"/>
      <c r="E56" s="170"/>
      <c r="F56" s="170"/>
      <c r="G56" s="170"/>
      <c r="H56" s="170"/>
      <c r="I56" s="170"/>
      <c r="J56" s="171"/>
      <c r="K56" s="10"/>
      <c r="M56" s="161"/>
    </row>
    <row r="57" spans="1:13" x14ac:dyDescent="0.3">
      <c r="B57" s="148" t="s">
        <v>558</v>
      </c>
      <c r="C57" s="181" t="s">
        <v>549</v>
      </c>
      <c r="D57" s="181"/>
      <c r="E57" s="181"/>
      <c r="F57" s="181"/>
      <c r="G57" s="181"/>
      <c r="H57" s="181"/>
      <c r="I57" s="181"/>
      <c r="J57" s="181"/>
      <c r="K57" s="10"/>
      <c r="M57" s="161"/>
    </row>
    <row r="58" spans="1:13" ht="29.25" customHeight="1" x14ac:dyDescent="0.3">
      <c r="B58" s="148" t="s">
        <v>559</v>
      </c>
      <c r="C58" s="169" t="s">
        <v>550</v>
      </c>
      <c r="D58" s="170"/>
      <c r="E58" s="170"/>
      <c r="F58" s="170"/>
      <c r="G58" s="170"/>
      <c r="H58" s="170"/>
      <c r="I58" s="170"/>
      <c r="J58" s="171"/>
      <c r="K58" s="10"/>
      <c r="M58" s="161"/>
    </row>
    <row r="59" spans="1:13" x14ac:dyDescent="0.3">
      <c r="B59" s="149" t="s">
        <v>17</v>
      </c>
      <c r="C59" s="274"/>
      <c r="D59" s="275"/>
      <c r="E59" s="275"/>
      <c r="F59" s="275"/>
      <c r="G59" s="275"/>
      <c r="H59" s="275"/>
      <c r="I59" s="275"/>
      <c r="J59" s="276"/>
      <c r="K59" s="67"/>
      <c r="M59" s="161"/>
    </row>
    <row r="60" spans="1:13" ht="30" customHeight="1" x14ac:dyDescent="0.3">
      <c r="B60" s="149" t="s">
        <v>560</v>
      </c>
      <c r="C60" s="169" t="s">
        <v>551</v>
      </c>
      <c r="D60" s="170"/>
      <c r="E60" s="170"/>
      <c r="F60" s="170"/>
      <c r="G60" s="170"/>
      <c r="H60" s="170"/>
      <c r="I60" s="170"/>
      <c r="J60" s="171"/>
      <c r="K60" s="10"/>
      <c r="M60" s="161"/>
    </row>
    <row r="61" spans="1:13" ht="29.25" customHeight="1" x14ac:dyDescent="0.3">
      <c r="B61" s="149" t="s">
        <v>561</v>
      </c>
      <c r="C61" s="169" t="s">
        <v>552</v>
      </c>
      <c r="D61" s="170"/>
      <c r="E61" s="170"/>
      <c r="F61" s="170"/>
      <c r="G61" s="170"/>
      <c r="H61" s="170"/>
      <c r="I61" s="170"/>
      <c r="J61" s="171"/>
      <c r="K61" s="10"/>
      <c r="M61" s="161"/>
    </row>
    <row r="62" spans="1:13" ht="44.25" customHeight="1" x14ac:dyDescent="0.3">
      <c r="B62" s="149" t="s">
        <v>562</v>
      </c>
      <c r="C62" s="169" t="s">
        <v>553</v>
      </c>
      <c r="D62" s="170"/>
      <c r="E62" s="170"/>
      <c r="F62" s="170"/>
      <c r="G62" s="170"/>
      <c r="H62" s="170"/>
      <c r="I62" s="170"/>
      <c r="J62" s="171"/>
      <c r="K62" s="10"/>
      <c r="M62" s="161"/>
    </row>
    <row r="63" spans="1:13" x14ac:dyDescent="0.3">
      <c r="C63" s="1"/>
      <c r="D63" s="1"/>
      <c r="E63" s="1"/>
      <c r="F63" s="1"/>
      <c r="G63" s="1"/>
      <c r="H63" s="1"/>
      <c r="I63" s="1"/>
      <c r="J63" s="1"/>
      <c r="M63" s="161"/>
    </row>
    <row r="64" spans="1:13" x14ac:dyDescent="0.3">
      <c r="A64" s="3" t="s">
        <v>483</v>
      </c>
      <c r="C64" s="261" t="s">
        <v>2</v>
      </c>
      <c r="D64" s="261"/>
      <c r="E64" s="13"/>
      <c r="F64" s="262" t="s">
        <v>12</v>
      </c>
      <c r="G64" s="262"/>
      <c r="H64" s="13"/>
      <c r="I64" s="263" t="s">
        <v>17</v>
      </c>
      <c r="J64" s="263"/>
      <c r="M64" s="161"/>
    </row>
    <row r="65" spans="1:13" x14ac:dyDescent="0.3">
      <c r="C65" s="63" t="s">
        <v>4</v>
      </c>
      <c r="D65" s="62" t="s">
        <v>5</v>
      </c>
      <c r="E65" s="13"/>
      <c r="F65" s="65" t="s">
        <v>4</v>
      </c>
      <c r="G65" s="65" t="s">
        <v>5</v>
      </c>
      <c r="H65" s="13"/>
      <c r="I65" s="68" t="s">
        <v>4</v>
      </c>
      <c r="J65" s="68" t="s">
        <v>5</v>
      </c>
      <c r="M65" s="161"/>
    </row>
    <row r="66" spans="1:13" x14ac:dyDescent="0.3">
      <c r="C66" s="63">
        <f>COUNTIF(K52:K53,"Yes")</f>
        <v>0</v>
      </c>
      <c r="D66" s="63">
        <f>COUNTIF(K52:K53,"No")</f>
        <v>0</v>
      </c>
      <c r="E66" s="13"/>
      <c r="F66" s="66">
        <f>COUNTIF(K55:K58,"Yes")</f>
        <v>0</v>
      </c>
      <c r="G66" s="66">
        <f>COUNTIF(K55:K58,"No")</f>
        <v>0</v>
      </c>
      <c r="H66" s="13"/>
      <c r="I66" s="68">
        <f>COUNTIF(K60:K62,"Yes")</f>
        <v>0</v>
      </c>
      <c r="J66" s="68">
        <f>COUNTIF(K60:K62,"No")</f>
        <v>0</v>
      </c>
      <c r="M66" s="161"/>
    </row>
    <row r="67" spans="1:13" x14ac:dyDescent="0.3">
      <c r="M67" s="161"/>
    </row>
    <row r="68" spans="1:13" x14ac:dyDescent="0.3">
      <c r="A68" s="3" t="s">
        <v>484</v>
      </c>
      <c r="C68" s="1"/>
      <c r="D68" s="1"/>
      <c r="E68" s="1"/>
      <c r="F68" s="1"/>
      <c r="G68" s="1"/>
      <c r="H68" s="1"/>
      <c r="I68" s="1"/>
      <c r="J68" s="1"/>
      <c r="M68" s="161"/>
    </row>
    <row r="69" spans="1:13" x14ac:dyDescent="0.3">
      <c r="B69" s="146" t="s">
        <v>2</v>
      </c>
      <c r="C69" s="280"/>
      <c r="D69" s="281"/>
      <c r="E69" s="281"/>
      <c r="F69" s="281"/>
      <c r="G69" s="281"/>
      <c r="H69" s="281"/>
      <c r="I69" s="281"/>
      <c r="J69" s="282"/>
      <c r="K69" s="61" t="s">
        <v>6</v>
      </c>
      <c r="M69" s="160" t="s">
        <v>7</v>
      </c>
    </row>
    <row r="70" spans="1:13" ht="30.75" customHeight="1" x14ac:dyDescent="0.3">
      <c r="A70" s="2"/>
      <c r="B70" s="147" t="s">
        <v>569</v>
      </c>
      <c r="C70" s="188" t="s">
        <v>563</v>
      </c>
      <c r="D70" s="188"/>
      <c r="E70" s="188"/>
      <c r="F70" s="188"/>
      <c r="G70" s="188"/>
      <c r="H70" s="188"/>
      <c r="I70" s="188"/>
      <c r="J70" s="188"/>
      <c r="K70" s="5"/>
      <c r="M70" s="161"/>
    </row>
    <row r="71" spans="1:13" ht="29.25" customHeight="1" x14ac:dyDescent="0.3">
      <c r="A71" s="2"/>
      <c r="B71" s="147" t="s">
        <v>570</v>
      </c>
      <c r="C71" s="169" t="s">
        <v>564</v>
      </c>
      <c r="D71" s="170"/>
      <c r="E71" s="170"/>
      <c r="F71" s="170"/>
      <c r="G71" s="170"/>
      <c r="H71" s="170"/>
      <c r="I71" s="170"/>
      <c r="J71" s="171"/>
      <c r="K71" s="5"/>
      <c r="M71" s="161"/>
    </row>
    <row r="72" spans="1:13" x14ac:dyDescent="0.3">
      <c r="B72" s="148" t="s">
        <v>12</v>
      </c>
      <c r="C72" s="277"/>
      <c r="D72" s="278"/>
      <c r="E72" s="278"/>
      <c r="F72" s="278"/>
      <c r="G72" s="278"/>
      <c r="H72" s="278"/>
      <c r="I72" s="278"/>
      <c r="J72" s="279"/>
      <c r="K72" s="64"/>
      <c r="M72" s="161"/>
    </row>
    <row r="73" spans="1:13" ht="30" customHeight="1" x14ac:dyDescent="0.3">
      <c r="B73" s="148" t="s">
        <v>571</v>
      </c>
      <c r="C73" s="181" t="s">
        <v>565</v>
      </c>
      <c r="D73" s="181"/>
      <c r="E73" s="181"/>
      <c r="F73" s="181"/>
      <c r="G73" s="181"/>
      <c r="H73" s="181"/>
      <c r="I73" s="181"/>
      <c r="J73" s="181"/>
      <c r="K73" s="10"/>
      <c r="M73" s="161"/>
    </row>
    <row r="74" spans="1:13" ht="29.25" customHeight="1" x14ac:dyDescent="0.3">
      <c r="B74" s="148" t="s">
        <v>572</v>
      </c>
      <c r="C74" s="169" t="s">
        <v>566</v>
      </c>
      <c r="D74" s="170"/>
      <c r="E74" s="170"/>
      <c r="F74" s="170"/>
      <c r="G74" s="170"/>
      <c r="H74" s="170"/>
      <c r="I74" s="170"/>
      <c r="J74" s="171"/>
      <c r="K74" s="10"/>
      <c r="M74" s="161"/>
    </row>
    <row r="75" spans="1:13" x14ac:dyDescent="0.3">
      <c r="B75" s="149" t="s">
        <v>17</v>
      </c>
      <c r="C75" s="274"/>
      <c r="D75" s="275"/>
      <c r="E75" s="275"/>
      <c r="F75" s="275"/>
      <c r="G75" s="275"/>
      <c r="H75" s="275"/>
      <c r="I75" s="275"/>
      <c r="J75" s="276"/>
      <c r="K75" s="67"/>
      <c r="M75" s="161"/>
    </row>
    <row r="76" spans="1:13" ht="30" customHeight="1" x14ac:dyDescent="0.3">
      <c r="B76" s="149" t="s">
        <v>573</v>
      </c>
      <c r="C76" s="169" t="s">
        <v>567</v>
      </c>
      <c r="D76" s="170"/>
      <c r="E76" s="170"/>
      <c r="F76" s="170"/>
      <c r="G76" s="170"/>
      <c r="H76" s="170"/>
      <c r="I76" s="170"/>
      <c r="J76" s="171"/>
      <c r="K76" s="10"/>
      <c r="M76" s="161"/>
    </row>
    <row r="77" spans="1:13" ht="60.75" customHeight="1" x14ac:dyDescent="0.3">
      <c r="B77" s="149" t="s">
        <v>574</v>
      </c>
      <c r="C77" s="169" t="s">
        <v>568</v>
      </c>
      <c r="D77" s="170"/>
      <c r="E77" s="170"/>
      <c r="F77" s="170"/>
      <c r="G77" s="170"/>
      <c r="H77" s="170"/>
      <c r="I77" s="170"/>
      <c r="J77" s="171"/>
      <c r="K77" s="10"/>
      <c r="M77" s="161"/>
    </row>
    <row r="78" spans="1:13" x14ac:dyDescent="0.3">
      <c r="C78" s="1"/>
      <c r="D78" s="1"/>
      <c r="E78" s="1"/>
      <c r="F78" s="1"/>
      <c r="G78" s="1"/>
      <c r="H78" s="1"/>
      <c r="I78" s="1"/>
      <c r="J78" s="1"/>
    </row>
    <row r="79" spans="1:13" x14ac:dyDescent="0.3">
      <c r="A79" s="3" t="s">
        <v>485</v>
      </c>
      <c r="C79" s="261" t="s">
        <v>2</v>
      </c>
      <c r="D79" s="261"/>
      <c r="E79" s="13"/>
      <c r="F79" s="262" t="s">
        <v>12</v>
      </c>
      <c r="G79" s="262"/>
      <c r="H79" s="13"/>
      <c r="I79" s="263" t="s">
        <v>17</v>
      </c>
      <c r="J79" s="263"/>
    </row>
    <row r="80" spans="1:13" x14ac:dyDescent="0.3">
      <c r="C80" s="63" t="s">
        <v>4</v>
      </c>
      <c r="D80" s="62" t="s">
        <v>5</v>
      </c>
      <c r="E80" s="13"/>
      <c r="F80" s="65" t="s">
        <v>4</v>
      </c>
      <c r="G80" s="65" t="s">
        <v>5</v>
      </c>
      <c r="H80" s="13"/>
      <c r="I80" s="68" t="s">
        <v>4</v>
      </c>
      <c r="J80" s="68" t="s">
        <v>5</v>
      </c>
    </row>
    <row r="81" spans="1:10" x14ac:dyDescent="0.3">
      <c r="C81" s="63">
        <f>COUNTIF(K70:K71,"Yes")</f>
        <v>0</v>
      </c>
      <c r="D81" s="63">
        <f>COUNTIF(K70:K71,"No")</f>
        <v>0</v>
      </c>
      <c r="E81" s="13"/>
      <c r="F81" s="66">
        <f>COUNTIF(K73:K74,"Yes")</f>
        <v>0</v>
      </c>
      <c r="G81" s="66">
        <f>COUNTIF(K73:K74,"No")</f>
        <v>0</v>
      </c>
      <c r="H81" s="13"/>
      <c r="I81" s="68">
        <f>COUNTIF(K76:K77,"Yes")</f>
        <v>0</v>
      </c>
      <c r="J81" s="68">
        <f>COUNTIF(K76:K77,"No")</f>
        <v>0</v>
      </c>
    </row>
    <row r="84" spans="1:10" x14ac:dyDescent="0.3">
      <c r="A84" s="3" t="s">
        <v>486</v>
      </c>
      <c r="C84" s="1"/>
      <c r="D84" s="1"/>
      <c r="E84" s="1"/>
      <c r="F84" s="1"/>
      <c r="G84" s="1"/>
      <c r="H84" s="1"/>
      <c r="I84" s="1"/>
      <c r="J84" s="1"/>
    </row>
    <row r="85" spans="1:10" x14ac:dyDescent="0.3">
      <c r="C85" s="62" t="s">
        <v>2</v>
      </c>
      <c r="D85" s="62">
        <v>16</v>
      </c>
      <c r="E85" s="13"/>
      <c r="F85" s="65" t="s">
        <v>12</v>
      </c>
      <c r="G85" s="65">
        <v>16</v>
      </c>
      <c r="H85" s="13"/>
      <c r="I85" s="68" t="s">
        <v>17</v>
      </c>
      <c r="J85" s="68">
        <v>12</v>
      </c>
    </row>
    <row r="86" spans="1:10" x14ac:dyDescent="0.3">
      <c r="C86" s="63" t="s">
        <v>4</v>
      </c>
      <c r="D86" s="62" t="s">
        <v>5</v>
      </c>
      <c r="E86" s="13"/>
      <c r="F86" s="65" t="s">
        <v>4</v>
      </c>
      <c r="G86" s="65" t="s">
        <v>5</v>
      </c>
      <c r="H86" s="13"/>
      <c r="I86" s="68" t="s">
        <v>4</v>
      </c>
      <c r="J86" s="68" t="s">
        <v>5</v>
      </c>
    </row>
    <row r="87" spans="1:10" x14ac:dyDescent="0.3">
      <c r="C87" s="63">
        <f>SUM(C27,C48,C66,C81)</f>
        <v>0</v>
      </c>
      <c r="D87" s="63">
        <f>SUM(D27,D48,D66,D81)</f>
        <v>0</v>
      </c>
      <c r="E87" s="13"/>
      <c r="F87" s="66">
        <f>SUM(F27,F48,F66,F81)</f>
        <v>0</v>
      </c>
      <c r="G87" s="66">
        <f>SUM(G27,G48,G66,G81)</f>
        <v>0</v>
      </c>
      <c r="H87" s="13"/>
      <c r="I87" s="69">
        <f>SUM(I27,I48,I66,I81)</f>
        <v>0</v>
      </c>
      <c r="J87" s="69">
        <f>SUM(J27,J48,J66,J81)</f>
        <v>0</v>
      </c>
    </row>
    <row r="89" spans="1:10" x14ac:dyDescent="0.3">
      <c r="A89" s="3" t="s">
        <v>723</v>
      </c>
      <c r="C89" s="264" t="s">
        <v>2</v>
      </c>
      <c r="D89" s="265"/>
      <c r="E89" s="1"/>
      <c r="F89" s="266" t="s">
        <v>12</v>
      </c>
      <c r="G89" s="267"/>
      <c r="H89" s="1"/>
      <c r="I89" s="268" t="s">
        <v>17</v>
      </c>
      <c r="J89" s="269"/>
    </row>
    <row r="90" spans="1:10" x14ac:dyDescent="0.3">
      <c r="C90" s="270">
        <f>(C87/D85)</f>
        <v>0</v>
      </c>
      <c r="D90" s="271"/>
      <c r="E90" s="1"/>
      <c r="F90" s="272">
        <f>(F87/G85)</f>
        <v>0</v>
      </c>
      <c r="G90" s="272"/>
      <c r="H90" s="1"/>
      <c r="I90" s="273">
        <f>(I87/J85)</f>
        <v>0</v>
      </c>
      <c r="J90" s="273"/>
    </row>
  </sheetData>
  <mergeCells count="74">
    <mergeCell ref="C4:J4"/>
    <mergeCell ref="C10:J10"/>
    <mergeCell ref="C11:J11"/>
    <mergeCell ref="C12:J12"/>
    <mergeCell ref="C13:J13"/>
    <mergeCell ref="C5:J5"/>
    <mergeCell ref="C6:J6"/>
    <mergeCell ref="C7:J7"/>
    <mergeCell ref="C8:J8"/>
    <mergeCell ref="C9:J9"/>
    <mergeCell ref="C16:J16"/>
    <mergeCell ref="C17:J17"/>
    <mergeCell ref="C18:J18"/>
    <mergeCell ref="C19:J19"/>
    <mergeCell ref="C20:J20"/>
    <mergeCell ref="C21:J21"/>
    <mergeCell ref="C22:J22"/>
    <mergeCell ref="C23:J23"/>
    <mergeCell ref="C25:D25"/>
    <mergeCell ref="F25:G25"/>
    <mergeCell ref="I25:J25"/>
    <mergeCell ref="C30:J30"/>
    <mergeCell ref="C31:J31"/>
    <mergeCell ref="C32:J32"/>
    <mergeCell ref="C33:J33"/>
    <mergeCell ref="C34:J34"/>
    <mergeCell ref="C42:J42"/>
    <mergeCell ref="C43:J43"/>
    <mergeCell ref="C44:J44"/>
    <mergeCell ref="C35:J35"/>
    <mergeCell ref="C36:J36"/>
    <mergeCell ref="C37:J37"/>
    <mergeCell ref="C38:J38"/>
    <mergeCell ref="C39:J39"/>
    <mergeCell ref="C41:J41"/>
    <mergeCell ref="C40:J40"/>
    <mergeCell ref="C54:J54"/>
    <mergeCell ref="C57:J57"/>
    <mergeCell ref="C55:J55"/>
    <mergeCell ref="C56:J56"/>
    <mergeCell ref="C46:D46"/>
    <mergeCell ref="F46:G46"/>
    <mergeCell ref="I46:J46"/>
    <mergeCell ref="C51:J51"/>
    <mergeCell ref="C52:J52"/>
    <mergeCell ref="C53:J53"/>
    <mergeCell ref="C14:J14"/>
    <mergeCell ref="C15:J15"/>
    <mergeCell ref="C75:J75"/>
    <mergeCell ref="C76:J76"/>
    <mergeCell ref="C77:J77"/>
    <mergeCell ref="C72:J72"/>
    <mergeCell ref="C73:J73"/>
    <mergeCell ref="C74:J74"/>
    <mergeCell ref="C64:D64"/>
    <mergeCell ref="F64:G64"/>
    <mergeCell ref="I64:J64"/>
    <mergeCell ref="C69:J69"/>
    <mergeCell ref="C70:J70"/>
    <mergeCell ref="C71:J71"/>
    <mergeCell ref="C58:J58"/>
    <mergeCell ref="C59:J59"/>
    <mergeCell ref="C89:D89"/>
    <mergeCell ref="F89:G89"/>
    <mergeCell ref="I89:J89"/>
    <mergeCell ref="C90:D90"/>
    <mergeCell ref="F90:G90"/>
    <mergeCell ref="I90:J90"/>
    <mergeCell ref="C79:D79"/>
    <mergeCell ref="F79:G79"/>
    <mergeCell ref="I79:J79"/>
    <mergeCell ref="C60:J60"/>
    <mergeCell ref="C61:J61"/>
    <mergeCell ref="C62:J62"/>
  </mergeCells>
  <dataValidations count="1">
    <dataValidation type="list" allowBlank="1" showInputMessage="1" showErrorMessage="1" sqref="K5:K12 K14:K17 K55:K58 K52:K53 K76:K77 K43:K44 K19:K23 K60:K62 K70:K71 K73:K74 K31:K34 K36:K41" xr:uid="{479A2953-E36A-42D2-B2E8-ABB8CAF25786}">
      <formula1>"Yes,No"</formula1>
    </dataValidation>
  </dataValidations>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A13B-BB9D-4AAA-88E8-79D4F3880045}">
  <sheetPr>
    <tabColor rgb="FFCE92DE"/>
  </sheetPr>
  <dimension ref="A1:M73"/>
  <sheetViews>
    <sheetView topLeftCell="A60" workbookViewId="0">
      <selection activeCell="M8" sqref="M8"/>
    </sheetView>
  </sheetViews>
  <sheetFormatPr defaultRowHeight="14.4" x14ac:dyDescent="0.3"/>
  <cols>
    <col min="1" max="1" width="3.5546875" customWidth="1"/>
    <col min="2" max="2" width="10.33203125" style="84" bestFit="1" customWidth="1"/>
    <col min="6" max="6" width="10" customWidth="1"/>
    <col min="9" max="9" width="10" customWidth="1"/>
    <col min="13" max="13" width="54.6640625" customWidth="1"/>
  </cols>
  <sheetData>
    <row r="1" spans="1:13" ht="18.600000000000001" x14ac:dyDescent="0.4">
      <c r="A1" s="83" t="s">
        <v>305</v>
      </c>
    </row>
    <row r="2" spans="1:13" ht="6.6" customHeight="1" x14ac:dyDescent="0.3"/>
    <row r="3" spans="1:13" x14ac:dyDescent="0.3">
      <c r="A3" s="3" t="s">
        <v>575</v>
      </c>
      <c r="C3" s="1"/>
      <c r="D3" s="1"/>
      <c r="E3" s="1"/>
      <c r="F3" s="1"/>
      <c r="G3" s="1"/>
      <c r="H3" s="1"/>
      <c r="I3" s="1"/>
      <c r="J3" s="1"/>
    </row>
    <row r="4" spans="1:13" x14ac:dyDescent="0.3">
      <c r="B4" s="150" t="s">
        <v>2</v>
      </c>
      <c r="C4" s="289"/>
      <c r="D4" s="290"/>
      <c r="E4" s="290"/>
      <c r="F4" s="290"/>
      <c r="G4" s="290"/>
      <c r="H4" s="290"/>
      <c r="I4" s="290"/>
      <c r="J4" s="291"/>
      <c r="K4" s="58" t="s">
        <v>6</v>
      </c>
      <c r="M4" s="160" t="s">
        <v>7</v>
      </c>
    </row>
    <row r="5" spans="1:13" ht="30" customHeight="1" x14ac:dyDescent="0.3">
      <c r="A5" s="2"/>
      <c r="B5" s="151" t="s">
        <v>582</v>
      </c>
      <c r="C5" s="188" t="s">
        <v>597</v>
      </c>
      <c r="D5" s="188"/>
      <c r="E5" s="188"/>
      <c r="F5" s="188"/>
      <c r="G5" s="188"/>
      <c r="H5" s="188"/>
      <c r="I5" s="188"/>
      <c r="J5" s="188"/>
      <c r="K5" s="5"/>
      <c r="M5" s="161"/>
    </row>
    <row r="6" spans="1:13" ht="30.75" customHeight="1" x14ac:dyDescent="0.3">
      <c r="A6" s="2"/>
      <c r="B6" s="151" t="s">
        <v>583</v>
      </c>
      <c r="C6" s="169" t="s">
        <v>598</v>
      </c>
      <c r="D6" s="170"/>
      <c r="E6" s="170"/>
      <c r="F6" s="170"/>
      <c r="G6" s="170"/>
      <c r="H6" s="170"/>
      <c r="I6" s="170"/>
      <c r="J6" s="171"/>
      <c r="K6" s="5"/>
      <c r="M6" s="161"/>
    </row>
    <row r="7" spans="1:13" ht="44.25" customHeight="1" x14ac:dyDescent="0.3">
      <c r="A7" s="2"/>
      <c r="B7" s="151" t="s">
        <v>584</v>
      </c>
      <c r="C7" s="169" t="s">
        <v>599</v>
      </c>
      <c r="D7" s="170"/>
      <c r="E7" s="170"/>
      <c r="F7" s="170"/>
      <c r="G7" s="170"/>
      <c r="H7" s="170"/>
      <c r="I7" s="170"/>
      <c r="J7" s="171"/>
      <c r="K7" s="5"/>
      <c r="M7" s="161"/>
    </row>
    <row r="8" spans="1:13" ht="29.25" customHeight="1" x14ac:dyDescent="0.3">
      <c r="A8" s="2"/>
      <c r="B8" s="151" t="s">
        <v>585</v>
      </c>
      <c r="C8" s="169" t="s">
        <v>600</v>
      </c>
      <c r="D8" s="170"/>
      <c r="E8" s="170"/>
      <c r="F8" s="170"/>
      <c r="G8" s="170"/>
      <c r="H8" s="170"/>
      <c r="I8" s="170"/>
      <c r="J8" s="171"/>
      <c r="K8" s="5"/>
      <c r="M8" s="161"/>
    </row>
    <row r="9" spans="1:13" ht="30" customHeight="1" x14ac:dyDescent="0.3">
      <c r="B9" s="151" t="s">
        <v>586</v>
      </c>
      <c r="C9" s="181" t="s">
        <v>601</v>
      </c>
      <c r="D9" s="181"/>
      <c r="E9" s="181"/>
      <c r="F9" s="181"/>
      <c r="G9" s="181"/>
      <c r="H9" s="181"/>
      <c r="I9" s="181"/>
      <c r="J9" s="181"/>
      <c r="K9" s="5"/>
      <c r="M9" s="161"/>
    </row>
    <row r="10" spans="1:13" x14ac:dyDescent="0.3">
      <c r="B10" s="152" t="s">
        <v>12</v>
      </c>
      <c r="C10" s="286"/>
      <c r="D10" s="287"/>
      <c r="E10" s="287"/>
      <c r="F10" s="287"/>
      <c r="G10" s="287"/>
      <c r="H10" s="287"/>
      <c r="I10" s="287"/>
      <c r="J10" s="288"/>
      <c r="K10" s="53"/>
      <c r="M10" s="161"/>
    </row>
    <row r="11" spans="1:13" ht="29.25" customHeight="1" x14ac:dyDescent="0.3">
      <c r="B11" s="152" t="s">
        <v>587</v>
      </c>
      <c r="C11" s="169" t="s">
        <v>602</v>
      </c>
      <c r="D11" s="170"/>
      <c r="E11" s="170"/>
      <c r="F11" s="170"/>
      <c r="G11" s="170"/>
      <c r="H11" s="170"/>
      <c r="I11" s="170"/>
      <c r="J11" s="171"/>
      <c r="K11" s="5"/>
      <c r="M11" s="161"/>
    </row>
    <row r="12" spans="1:13" ht="30" customHeight="1" x14ac:dyDescent="0.3">
      <c r="B12" s="152" t="s">
        <v>588</v>
      </c>
      <c r="C12" s="169" t="s">
        <v>603</v>
      </c>
      <c r="D12" s="170"/>
      <c r="E12" s="170"/>
      <c r="F12" s="170"/>
      <c r="G12" s="170"/>
      <c r="H12" s="170"/>
      <c r="I12" s="170"/>
      <c r="J12" s="171"/>
      <c r="K12" s="5"/>
      <c r="M12" s="161"/>
    </row>
    <row r="13" spans="1:13" ht="30" customHeight="1" x14ac:dyDescent="0.3">
      <c r="B13" s="152" t="s">
        <v>589</v>
      </c>
      <c r="C13" s="169" t="s">
        <v>604</v>
      </c>
      <c r="D13" s="170"/>
      <c r="E13" s="170"/>
      <c r="F13" s="170"/>
      <c r="G13" s="170"/>
      <c r="H13" s="170"/>
      <c r="I13" s="170"/>
      <c r="J13" s="171"/>
      <c r="K13" s="5"/>
      <c r="M13" s="161"/>
    </row>
    <row r="14" spans="1:13" x14ac:dyDescent="0.3">
      <c r="B14" s="152" t="s">
        <v>590</v>
      </c>
      <c r="C14" s="169" t="s">
        <v>605</v>
      </c>
      <c r="D14" s="170"/>
      <c r="E14" s="170"/>
      <c r="F14" s="170"/>
      <c r="G14" s="170"/>
      <c r="H14" s="170"/>
      <c r="I14" s="170"/>
      <c r="J14" s="171"/>
      <c r="K14" s="5"/>
      <c r="M14" s="161"/>
    </row>
    <row r="15" spans="1:13" x14ac:dyDescent="0.3">
      <c r="B15" s="152" t="s">
        <v>591</v>
      </c>
      <c r="C15" s="169" t="s">
        <v>606</v>
      </c>
      <c r="D15" s="170"/>
      <c r="E15" s="170"/>
      <c r="F15" s="170"/>
      <c r="G15" s="170"/>
      <c r="H15" s="170"/>
      <c r="I15" s="170"/>
      <c r="J15" s="171"/>
      <c r="K15" s="5"/>
      <c r="M15" s="161"/>
    </row>
    <row r="16" spans="1:13" x14ac:dyDescent="0.3">
      <c r="B16" s="152" t="s">
        <v>592</v>
      </c>
      <c r="C16" s="169" t="s">
        <v>607</v>
      </c>
      <c r="D16" s="170"/>
      <c r="E16" s="170"/>
      <c r="F16" s="170"/>
      <c r="G16" s="170"/>
      <c r="H16" s="170"/>
      <c r="I16" s="170"/>
      <c r="J16" s="171"/>
      <c r="K16" s="5"/>
      <c r="M16" s="161"/>
    </row>
    <row r="17" spans="1:13" x14ac:dyDescent="0.3">
      <c r="B17" s="152" t="s">
        <v>593</v>
      </c>
      <c r="C17" s="181" t="s">
        <v>608</v>
      </c>
      <c r="D17" s="181"/>
      <c r="E17" s="181"/>
      <c r="F17" s="181"/>
      <c r="G17" s="181"/>
      <c r="H17" s="181"/>
      <c r="I17" s="181"/>
      <c r="J17" s="181"/>
      <c r="K17" s="5"/>
      <c r="M17" s="161"/>
    </row>
    <row r="18" spans="1:13" ht="17.399999999999999" customHeight="1" x14ac:dyDescent="0.3">
      <c r="B18" s="152" t="s">
        <v>594</v>
      </c>
      <c r="C18" s="169" t="s">
        <v>609</v>
      </c>
      <c r="D18" s="170"/>
      <c r="E18" s="170"/>
      <c r="F18" s="170"/>
      <c r="G18" s="170"/>
      <c r="H18" s="170"/>
      <c r="I18" s="170"/>
      <c r="J18" s="171"/>
      <c r="K18" s="5"/>
      <c r="M18" s="161"/>
    </row>
    <row r="19" spans="1:13" x14ac:dyDescent="0.3">
      <c r="B19" s="153" t="s">
        <v>17</v>
      </c>
      <c r="C19" s="283"/>
      <c r="D19" s="284"/>
      <c r="E19" s="284"/>
      <c r="F19" s="284"/>
      <c r="G19" s="284"/>
      <c r="H19" s="284"/>
      <c r="I19" s="284"/>
      <c r="J19" s="285"/>
      <c r="K19" s="56"/>
      <c r="M19" s="161"/>
    </row>
    <row r="20" spans="1:13" x14ac:dyDescent="0.3">
      <c r="B20" s="153" t="s">
        <v>595</v>
      </c>
      <c r="C20" s="169" t="s">
        <v>610</v>
      </c>
      <c r="D20" s="170"/>
      <c r="E20" s="170"/>
      <c r="F20" s="170"/>
      <c r="G20" s="170"/>
      <c r="H20" s="170"/>
      <c r="I20" s="170"/>
      <c r="J20" s="171"/>
      <c r="K20" s="10"/>
      <c r="M20" s="161"/>
    </row>
    <row r="21" spans="1:13" ht="17.399999999999999" customHeight="1" x14ac:dyDescent="0.3">
      <c r="B21" s="153" t="s">
        <v>596</v>
      </c>
      <c r="C21" s="169" t="s">
        <v>611</v>
      </c>
      <c r="D21" s="170"/>
      <c r="E21" s="170"/>
      <c r="F21" s="170"/>
      <c r="G21" s="170"/>
      <c r="H21" s="170"/>
      <c r="I21" s="170"/>
      <c r="J21" s="171"/>
      <c r="K21" s="10"/>
      <c r="M21" s="161"/>
    </row>
    <row r="22" spans="1:13" x14ac:dyDescent="0.3">
      <c r="C22" s="1"/>
      <c r="D22" s="1"/>
      <c r="E22" s="1"/>
      <c r="F22" s="1"/>
      <c r="G22" s="1"/>
      <c r="H22" s="1"/>
      <c r="I22" s="1"/>
      <c r="J22" s="1"/>
      <c r="M22" s="161"/>
    </row>
    <row r="23" spans="1:13" x14ac:dyDescent="0.3">
      <c r="A23" s="3" t="s">
        <v>576</v>
      </c>
      <c r="C23" s="295" t="s">
        <v>2</v>
      </c>
      <c r="D23" s="295"/>
      <c r="E23" s="13"/>
      <c r="F23" s="296" t="s">
        <v>12</v>
      </c>
      <c r="G23" s="296"/>
      <c r="H23" s="13"/>
      <c r="I23" s="297" t="s">
        <v>17</v>
      </c>
      <c r="J23" s="297"/>
      <c r="M23" s="161"/>
    </row>
    <row r="24" spans="1:13" x14ac:dyDescent="0.3">
      <c r="C24" s="60" t="s">
        <v>4</v>
      </c>
      <c r="D24" s="59" t="s">
        <v>5</v>
      </c>
      <c r="E24" s="13"/>
      <c r="F24" s="54" t="s">
        <v>4</v>
      </c>
      <c r="G24" s="54" t="s">
        <v>5</v>
      </c>
      <c r="H24" s="13"/>
      <c r="I24" s="57" t="s">
        <v>4</v>
      </c>
      <c r="J24" s="57" t="s">
        <v>5</v>
      </c>
      <c r="M24" s="161"/>
    </row>
    <row r="25" spans="1:13" x14ac:dyDescent="0.3">
      <c r="C25" s="60">
        <f>COUNTIF(K5:K9,"Yes")</f>
        <v>0</v>
      </c>
      <c r="D25" s="60">
        <f>COUNTIF(K5:K9,"No")</f>
        <v>0</v>
      </c>
      <c r="E25" s="13"/>
      <c r="F25" s="55">
        <f>COUNTIF(K11:K18,"Yes")</f>
        <v>0</v>
      </c>
      <c r="G25" s="55">
        <f>COUNTIF(K11:K18,"No")</f>
        <v>0</v>
      </c>
      <c r="H25" s="13"/>
      <c r="I25" s="57">
        <f>COUNTIF(K20:K21,"Yes")</f>
        <v>0</v>
      </c>
      <c r="J25" s="57">
        <f>COUNTIF(K20:K21,"No")</f>
        <v>0</v>
      </c>
      <c r="M25" s="161"/>
    </row>
    <row r="26" spans="1:13" x14ac:dyDescent="0.3">
      <c r="M26" s="161"/>
    </row>
    <row r="27" spans="1:13" x14ac:dyDescent="0.3">
      <c r="A27" s="3" t="s">
        <v>577</v>
      </c>
      <c r="C27" s="1"/>
      <c r="D27" s="1"/>
      <c r="E27" s="1"/>
      <c r="F27" s="1"/>
      <c r="G27" s="1"/>
      <c r="H27" s="1"/>
      <c r="I27" s="1"/>
      <c r="J27" s="1"/>
      <c r="M27" s="161"/>
    </row>
    <row r="28" spans="1:13" x14ac:dyDescent="0.3">
      <c r="B28" s="150" t="s">
        <v>2</v>
      </c>
      <c r="C28" s="289"/>
      <c r="D28" s="290"/>
      <c r="E28" s="290"/>
      <c r="F28" s="290"/>
      <c r="G28" s="290"/>
      <c r="H28" s="290"/>
      <c r="I28" s="290"/>
      <c r="J28" s="291"/>
      <c r="K28" s="58" t="s">
        <v>6</v>
      </c>
      <c r="M28" s="160" t="s">
        <v>7</v>
      </c>
    </row>
    <row r="29" spans="1:13" ht="30" customHeight="1" x14ac:dyDescent="0.3">
      <c r="A29" s="2"/>
      <c r="B29" s="151" t="s">
        <v>612</v>
      </c>
      <c r="C29" s="188" t="s">
        <v>625</v>
      </c>
      <c r="D29" s="188"/>
      <c r="E29" s="188"/>
      <c r="F29" s="188"/>
      <c r="G29" s="188"/>
      <c r="H29" s="188"/>
      <c r="I29" s="188"/>
      <c r="J29" s="188"/>
      <c r="K29" s="5"/>
      <c r="M29" s="161"/>
    </row>
    <row r="30" spans="1:13" ht="17.399999999999999" customHeight="1" x14ac:dyDescent="0.3">
      <c r="B30" s="151" t="s">
        <v>613</v>
      </c>
      <c r="C30" s="181" t="s">
        <v>626</v>
      </c>
      <c r="D30" s="181"/>
      <c r="E30" s="181"/>
      <c r="F30" s="181"/>
      <c r="G30" s="181"/>
      <c r="H30" s="181"/>
      <c r="I30" s="181"/>
      <c r="J30" s="181"/>
      <c r="K30" s="5"/>
      <c r="M30" s="161"/>
    </row>
    <row r="31" spans="1:13" ht="30" customHeight="1" x14ac:dyDescent="0.3">
      <c r="B31" s="151" t="s">
        <v>614</v>
      </c>
      <c r="C31" s="169" t="s">
        <v>627</v>
      </c>
      <c r="D31" s="170"/>
      <c r="E31" s="170"/>
      <c r="F31" s="170"/>
      <c r="G31" s="170"/>
      <c r="H31" s="170"/>
      <c r="I31" s="170"/>
      <c r="J31" s="171"/>
      <c r="K31" s="5"/>
      <c r="M31" s="161"/>
    </row>
    <row r="32" spans="1:13" ht="30" customHeight="1" x14ac:dyDescent="0.3">
      <c r="B32" s="151" t="s">
        <v>615</v>
      </c>
      <c r="C32" s="169" t="s">
        <v>628</v>
      </c>
      <c r="D32" s="170"/>
      <c r="E32" s="170"/>
      <c r="F32" s="170"/>
      <c r="G32" s="170"/>
      <c r="H32" s="170"/>
      <c r="I32" s="170"/>
      <c r="J32" s="171"/>
      <c r="K32" s="5"/>
      <c r="M32" s="161"/>
    </row>
    <row r="33" spans="1:13" ht="29.25" customHeight="1" x14ac:dyDescent="0.3">
      <c r="B33" s="151" t="s">
        <v>616</v>
      </c>
      <c r="C33" s="169" t="s">
        <v>629</v>
      </c>
      <c r="D33" s="170"/>
      <c r="E33" s="170"/>
      <c r="F33" s="170"/>
      <c r="G33" s="170"/>
      <c r="H33" s="170"/>
      <c r="I33" s="170"/>
      <c r="J33" s="171"/>
      <c r="K33" s="5"/>
      <c r="M33" s="161"/>
    </row>
    <row r="34" spans="1:13" x14ac:dyDescent="0.3">
      <c r="B34" s="152" t="s">
        <v>12</v>
      </c>
      <c r="C34" s="286"/>
      <c r="D34" s="287"/>
      <c r="E34" s="287"/>
      <c r="F34" s="287"/>
      <c r="G34" s="287"/>
      <c r="H34" s="287"/>
      <c r="I34" s="287"/>
      <c r="J34" s="288"/>
      <c r="K34" s="53"/>
      <c r="M34" s="161"/>
    </row>
    <row r="35" spans="1:13" x14ac:dyDescent="0.3">
      <c r="B35" s="152" t="s">
        <v>617</v>
      </c>
      <c r="C35" s="169" t="s">
        <v>630</v>
      </c>
      <c r="D35" s="170"/>
      <c r="E35" s="170"/>
      <c r="F35" s="170"/>
      <c r="G35" s="170"/>
      <c r="H35" s="170"/>
      <c r="I35" s="170"/>
      <c r="J35" s="171"/>
      <c r="K35" s="5"/>
      <c r="M35" s="161"/>
    </row>
    <row r="36" spans="1:13" ht="30" customHeight="1" x14ac:dyDescent="0.3">
      <c r="B36" s="152" t="s">
        <v>618</v>
      </c>
      <c r="C36" s="169" t="s">
        <v>631</v>
      </c>
      <c r="D36" s="170"/>
      <c r="E36" s="170"/>
      <c r="F36" s="170"/>
      <c r="G36" s="170"/>
      <c r="H36" s="170"/>
      <c r="I36" s="170"/>
      <c r="J36" s="171"/>
      <c r="K36" s="5"/>
      <c r="M36" s="161"/>
    </row>
    <row r="37" spans="1:13" ht="29.25" customHeight="1" x14ac:dyDescent="0.3">
      <c r="B37" s="152" t="s">
        <v>619</v>
      </c>
      <c r="C37" s="169" t="s">
        <v>632</v>
      </c>
      <c r="D37" s="170"/>
      <c r="E37" s="170"/>
      <c r="F37" s="170"/>
      <c r="G37" s="170"/>
      <c r="H37" s="170"/>
      <c r="I37" s="170"/>
      <c r="J37" s="171"/>
      <c r="K37" s="5"/>
      <c r="M37" s="161"/>
    </row>
    <row r="38" spans="1:13" x14ac:dyDescent="0.3">
      <c r="B38" s="152" t="s">
        <v>620</v>
      </c>
      <c r="C38" s="169" t="s">
        <v>633</v>
      </c>
      <c r="D38" s="170"/>
      <c r="E38" s="170"/>
      <c r="F38" s="170"/>
      <c r="G38" s="170"/>
      <c r="H38" s="170"/>
      <c r="I38" s="170"/>
      <c r="J38" s="171"/>
      <c r="K38" s="5"/>
      <c r="M38" s="161"/>
    </row>
    <row r="39" spans="1:13" x14ac:dyDescent="0.3">
      <c r="B39" s="152" t="s">
        <v>621</v>
      </c>
      <c r="C39" s="169" t="s">
        <v>634</v>
      </c>
      <c r="D39" s="170"/>
      <c r="E39" s="170"/>
      <c r="F39" s="170"/>
      <c r="G39" s="170"/>
      <c r="H39" s="170"/>
      <c r="I39" s="170"/>
      <c r="J39" s="171"/>
      <c r="K39" s="5"/>
      <c r="M39" s="161"/>
    </row>
    <row r="40" spans="1:13" x14ac:dyDescent="0.3">
      <c r="B40" s="153" t="s">
        <v>17</v>
      </c>
      <c r="C40" s="283"/>
      <c r="D40" s="284"/>
      <c r="E40" s="284"/>
      <c r="F40" s="284"/>
      <c r="G40" s="284"/>
      <c r="H40" s="284"/>
      <c r="I40" s="284"/>
      <c r="J40" s="285"/>
      <c r="K40" s="56"/>
      <c r="M40" s="161"/>
    </row>
    <row r="41" spans="1:13" ht="30.75" customHeight="1" x14ac:dyDescent="0.3">
      <c r="B41" s="153" t="s">
        <v>622</v>
      </c>
      <c r="C41" s="169" t="s">
        <v>635</v>
      </c>
      <c r="D41" s="170"/>
      <c r="E41" s="170"/>
      <c r="F41" s="170"/>
      <c r="G41" s="170"/>
      <c r="H41" s="170"/>
      <c r="I41" s="170"/>
      <c r="J41" s="171"/>
      <c r="K41" s="5"/>
      <c r="M41" s="161"/>
    </row>
    <row r="42" spans="1:13" x14ac:dyDescent="0.3">
      <c r="B42" s="153" t="s">
        <v>623</v>
      </c>
      <c r="C42" s="169" t="s">
        <v>636</v>
      </c>
      <c r="D42" s="170"/>
      <c r="E42" s="170"/>
      <c r="F42" s="170"/>
      <c r="G42" s="170"/>
      <c r="H42" s="170"/>
      <c r="I42" s="170"/>
      <c r="J42" s="171"/>
      <c r="K42" s="5"/>
      <c r="M42" s="161"/>
    </row>
    <row r="43" spans="1:13" x14ac:dyDescent="0.3">
      <c r="B43" s="153" t="s">
        <v>624</v>
      </c>
      <c r="C43" s="169" t="s">
        <v>637</v>
      </c>
      <c r="D43" s="170"/>
      <c r="E43" s="170"/>
      <c r="F43" s="170"/>
      <c r="G43" s="170"/>
      <c r="H43" s="170"/>
      <c r="I43" s="170"/>
      <c r="J43" s="171"/>
      <c r="K43" s="5"/>
      <c r="M43" s="161"/>
    </row>
    <row r="44" spans="1:13" x14ac:dyDescent="0.3">
      <c r="C44" s="1"/>
      <c r="D44" s="1"/>
      <c r="E44" s="1"/>
      <c r="F44" s="1"/>
      <c r="G44" s="1"/>
      <c r="H44" s="1"/>
      <c r="I44" s="1"/>
      <c r="J44" s="1"/>
      <c r="M44" s="161"/>
    </row>
    <row r="45" spans="1:13" x14ac:dyDescent="0.3">
      <c r="A45" s="3" t="s">
        <v>578</v>
      </c>
      <c r="C45" s="295" t="s">
        <v>2</v>
      </c>
      <c r="D45" s="295"/>
      <c r="E45" s="13"/>
      <c r="F45" s="296" t="s">
        <v>12</v>
      </c>
      <c r="G45" s="296"/>
      <c r="H45" s="13"/>
      <c r="I45" s="297" t="s">
        <v>17</v>
      </c>
      <c r="J45" s="297"/>
      <c r="M45" s="161"/>
    </row>
    <row r="46" spans="1:13" x14ac:dyDescent="0.3">
      <c r="C46" s="60" t="s">
        <v>4</v>
      </c>
      <c r="D46" s="59" t="s">
        <v>5</v>
      </c>
      <c r="E46" s="13"/>
      <c r="F46" s="54" t="s">
        <v>4</v>
      </c>
      <c r="G46" s="54" t="s">
        <v>5</v>
      </c>
      <c r="H46" s="13"/>
      <c r="I46" s="57" t="s">
        <v>4</v>
      </c>
      <c r="J46" s="57" t="s">
        <v>5</v>
      </c>
      <c r="M46" s="161"/>
    </row>
    <row r="47" spans="1:13" x14ac:dyDescent="0.3">
      <c r="C47" s="60">
        <f>COUNTIF(K29:K33,"Yes")</f>
        <v>0</v>
      </c>
      <c r="D47" s="60">
        <f>COUNTIF(K29:K33,"No")</f>
        <v>0</v>
      </c>
      <c r="E47" s="13"/>
      <c r="F47" s="55">
        <f>COUNTIF(K35:K39,"Yes")</f>
        <v>0</v>
      </c>
      <c r="G47" s="55">
        <f>COUNTIF(K35:K39,"No")</f>
        <v>0</v>
      </c>
      <c r="H47" s="13"/>
      <c r="I47" s="57">
        <f>COUNTIF(K41:K43,"Yes")</f>
        <v>0</v>
      </c>
      <c r="J47" s="57">
        <f>COUNTIF(K41:K43,"No")</f>
        <v>0</v>
      </c>
      <c r="M47" s="161"/>
    </row>
    <row r="48" spans="1:13" x14ac:dyDescent="0.3">
      <c r="M48" s="161"/>
    </row>
    <row r="49" spans="1:13" x14ac:dyDescent="0.3">
      <c r="A49" s="3" t="s">
        <v>579</v>
      </c>
      <c r="C49" s="1"/>
      <c r="D49" s="1"/>
      <c r="E49" s="1"/>
      <c r="F49" s="1"/>
      <c r="G49" s="1"/>
      <c r="H49" s="1"/>
      <c r="I49" s="1"/>
      <c r="J49" s="1"/>
      <c r="M49" s="161"/>
    </row>
    <row r="50" spans="1:13" x14ac:dyDescent="0.3">
      <c r="B50" s="150" t="s">
        <v>2</v>
      </c>
      <c r="C50" s="289"/>
      <c r="D50" s="290"/>
      <c r="E50" s="290"/>
      <c r="F50" s="290"/>
      <c r="G50" s="290"/>
      <c r="H50" s="290"/>
      <c r="I50" s="290"/>
      <c r="J50" s="291"/>
      <c r="K50" s="58" t="s">
        <v>6</v>
      </c>
      <c r="M50" s="160" t="s">
        <v>7</v>
      </c>
    </row>
    <row r="51" spans="1:13" ht="30" customHeight="1" x14ac:dyDescent="0.3">
      <c r="B51" s="150" t="s">
        <v>638</v>
      </c>
      <c r="C51" s="169" t="s">
        <v>647</v>
      </c>
      <c r="D51" s="170"/>
      <c r="E51" s="170"/>
      <c r="F51" s="170"/>
      <c r="G51" s="170"/>
      <c r="H51" s="170"/>
      <c r="I51" s="170"/>
      <c r="J51" s="171"/>
      <c r="K51" s="5"/>
      <c r="M51" s="160"/>
    </row>
    <row r="52" spans="1:13" x14ac:dyDescent="0.3">
      <c r="B52" s="150" t="s">
        <v>639</v>
      </c>
      <c r="C52" s="169" t="s">
        <v>648</v>
      </c>
      <c r="D52" s="170"/>
      <c r="E52" s="170"/>
      <c r="F52" s="170"/>
      <c r="G52" s="170"/>
      <c r="H52" s="170"/>
      <c r="I52" s="170"/>
      <c r="J52" s="171"/>
      <c r="K52" s="5"/>
      <c r="M52" s="160"/>
    </row>
    <row r="53" spans="1:13" ht="30" customHeight="1" x14ac:dyDescent="0.3">
      <c r="B53" s="150" t="s">
        <v>640</v>
      </c>
      <c r="C53" s="169" t="s">
        <v>649</v>
      </c>
      <c r="D53" s="170"/>
      <c r="E53" s="170"/>
      <c r="F53" s="170"/>
      <c r="G53" s="170"/>
      <c r="H53" s="170"/>
      <c r="I53" s="170"/>
      <c r="J53" s="171"/>
      <c r="K53" s="5"/>
      <c r="M53" s="160"/>
    </row>
    <row r="54" spans="1:13" ht="15.75" customHeight="1" x14ac:dyDescent="0.3">
      <c r="A54" s="2"/>
      <c r="B54" s="151" t="s">
        <v>641</v>
      </c>
      <c r="C54" s="188" t="s">
        <v>650</v>
      </c>
      <c r="D54" s="188"/>
      <c r="E54" s="188"/>
      <c r="F54" s="188"/>
      <c r="G54" s="188"/>
      <c r="H54" s="188"/>
      <c r="I54" s="188"/>
      <c r="J54" s="188"/>
      <c r="K54" s="5"/>
      <c r="M54" s="161"/>
    </row>
    <row r="55" spans="1:13" ht="17.399999999999999" customHeight="1" x14ac:dyDescent="0.3">
      <c r="B55" s="151" t="s">
        <v>642</v>
      </c>
      <c r="C55" s="181" t="s">
        <v>651</v>
      </c>
      <c r="D55" s="181"/>
      <c r="E55" s="181"/>
      <c r="F55" s="181"/>
      <c r="G55" s="181"/>
      <c r="H55" s="181"/>
      <c r="I55" s="181"/>
      <c r="J55" s="181"/>
      <c r="K55" s="5"/>
      <c r="M55" s="161"/>
    </row>
    <row r="56" spans="1:13" x14ac:dyDescent="0.3">
      <c r="B56" s="152" t="s">
        <v>12</v>
      </c>
      <c r="C56" s="286"/>
      <c r="D56" s="287"/>
      <c r="E56" s="287"/>
      <c r="F56" s="287"/>
      <c r="G56" s="287"/>
      <c r="H56" s="287"/>
      <c r="I56" s="287"/>
      <c r="J56" s="288"/>
      <c r="K56" s="53"/>
      <c r="M56" s="161"/>
    </row>
    <row r="57" spans="1:13" ht="30" customHeight="1" x14ac:dyDescent="0.3">
      <c r="B57" s="152" t="s">
        <v>643</v>
      </c>
      <c r="C57" s="181" t="s">
        <v>652</v>
      </c>
      <c r="D57" s="181"/>
      <c r="E57" s="181"/>
      <c r="F57" s="181"/>
      <c r="G57" s="181"/>
      <c r="H57" s="181"/>
      <c r="I57" s="181"/>
      <c r="J57" s="181"/>
      <c r="K57" s="10"/>
      <c r="M57" s="161"/>
    </row>
    <row r="58" spans="1:13" x14ac:dyDescent="0.3">
      <c r="B58" s="152" t="s">
        <v>644</v>
      </c>
      <c r="C58" s="169" t="s">
        <v>653</v>
      </c>
      <c r="D58" s="170"/>
      <c r="E58" s="170"/>
      <c r="F58" s="170"/>
      <c r="G58" s="170"/>
      <c r="H58" s="170"/>
      <c r="I58" s="170"/>
      <c r="J58" s="171"/>
      <c r="K58" s="10"/>
      <c r="M58" s="161"/>
    </row>
    <row r="59" spans="1:13" x14ac:dyDescent="0.3">
      <c r="B59" s="153" t="s">
        <v>17</v>
      </c>
      <c r="C59" s="283"/>
      <c r="D59" s="284"/>
      <c r="E59" s="284"/>
      <c r="F59" s="284"/>
      <c r="G59" s="284"/>
      <c r="H59" s="284"/>
      <c r="I59" s="284"/>
      <c r="J59" s="285"/>
      <c r="K59" s="56"/>
      <c r="M59" s="161"/>
    </row>
    <row r="60" spans="1:13" ht="30.75" customHeight="1" x14ac:dyDescent="0.3">
      <c r="B60" s="153" t="s">
        <v>645</v>
      </c>
      <c r="C60" s="169" t="s">
        <v>654</v>
      </c>
      <c r="D60" s="170"/>
      <c r="E60" s="170"/>
      <c r="F60" s="170"/>
      <c r="G60" s="170"/>
      <c r="H60" s="170"/>
      <c r="I60" s="170"/>
      <c r="J60" s="171"/>
      <c r="K60" s="10"/>
      <c r="M60" s="161"/>
    </row>
    <row r="61" spans="1:13" ht="16.8" customHeight="1" x14ac:dyDescent="0.3">
      <c r="B61" s="153" t="s">
        <v>646</v>
      </c>
      <c r="C61" s="169" t="s">
        <v>655</v>
      </c>
      <c r="D61" s="170"/>
      <c r="E61" s="170"/>
      <c r="F61" s="170"/>
      <c r="G61" s="170"/>
      <c r="H61" s="170"/>
      <c r="I61" s="170"/>
      <c r="J61" s="171"/>
      <c r="K61" s="10"/>
      <c r="M61" s="161"/>
    </row>
    <row r="62" spans="1:13" x14ac:dyDescent="0.3">
      <c r="C62" s="1"/>
      <c r="D62" s="1"/>
      <c r="E62" s="1"/>
      <c r="F62" s="1"/>
      <c r="G62" s="1"/>
      <c r="H62" s="1"/>
      <c r="I62" s="1"/>
      <c r="J62" s="1"/>
    </row>
    <row r="63" spans="1:13" x14ac:dyDescent="0.3">
      <c r="A63" s="3" t="s">
        <v>580</v>
      </c>
      <c r="C63" s="295" t="s">
        <v>2</v>
      </c>
      <c r="D63" s="295"/>
      <c r="E63" s="13"/>
      <c r="F63" s="296" t="s">
        <v>12</v>
      </c>
      <c r="G63" s="296"/>
      <c r="H63" s="13"/>
      <c r="I63" s="297" t="s">
        <v>17</v>
      </c>
      <c r="J63" s="297"/>
    </row>
    <row r="64" spans="1:13" x14ac:dyDescent="0.3">
      <c r="C64" s="60" t="s">
        <v>4</v>
      </c>
      <c r="D64" s="59" t="s">
        <v>5</v>
      </c>
      <c r="E64" s="13"/>
      <c r="F64" s="54" t="s">
        <v>4</v>
      </c>
      <c r="G64" s="54" t="s">
        <v>5</v>
      </c>
      <c r="H64" s="13"/>
      <c r="I64" s="57" t="s">
        <v>4</v>
      </c>
      <c r="J64" s="57" t="s">
        <v>5</v>
      </c>
    </row>
    <row r="65" spans="1:10" x14ac:dyDescent="0.3">
      <c r="C65" s="60">
        <f>COUNTIF(K51:K55,"Yes")</f>
        <v>0</v>
      </c>
      <c r="D65" s="60">
        <f>COUNTIF(K51:K55,"No")</f>
        <v>0</v>
      </c>
      <c r="E65" s="13"/>
      <c r="F65" s="55">
        <f>COUNTIF(K57:K58,"Yes")</f>
        <v>0</v>
      </c>
      <c r="G65" s="55">
        <f>COUNTIF(K57:K58,"No")</f>
        <v>0</v>
      </c>
      <c r="H65" s="13"/>
      <c r="I65" s="57">
        <f>COUNTIF(K60:K61,"Yes")</f>
        <v>0</v>
      </c>
      <c r="J65" s="57">
        <f>COUNTIF(K60:K61,"No")</f>
        <v>0</v>
      </c>
    </row>
    <row r="67" spans="1:10" x14ac:dyDescent="0.3">
      <c r="A67" s="3" t="s">
        <v>581</v>
      </c>
      <c r="C67" s="1"/>
      <c r="D67" s="1"/>
      <c r="E67" s="1"/>
      <c r="F67" s="1"/>
      <c r="G67" s="1"/>
      <c r="H67" s="1"/>
      <c r="I67" s="1"/>
      <c r="J67" s="1"/>
    </row>
    <row r="68" spans="1:10" x14ac:dyDescent="0.3">
      <c r="C68" s="59" t="s">
        <v>2</v>
      </c>
      <c r="D68" s="59">
        <v>15</v>
      </c>
      <c r="E68" s="13"/>
      <c r="F68" s="54" t="s">
        <v>12</v>
      </c>
      <c r="G68" s="54">
        <v>15</v>
      </c>
      <c r="H68" s="13"/>
      <c r="I68" s="57" t="s">
        <v>17</v>
      </c>
      <c r="J68" s="57">
        <v>7</v>
      </c>
    </row>
    <row r="69" spans="1:10" x14ac:dyDescent="0.3">
      <c r="C69" s="60" t="s">
        <v>4</v>
      </c>
      <c r="D69" s="59" t="s">
        <v>5</v>
      </c>
      <c r="E69" s="13"/>
      <c r="F69" s="54" t="s">
        <v>4</v>
      </c>
      <c r="G69" s="54" t="s">
        <v>5</v>
      </c>
      <c r="H69" s="13"/>
      <c r="I69" s="57" t="s">
        <v>4</v>
      </c>
      <c r="J69" s="57" t="s">
        <v>5</v>
      </c>
    </row>
    <row r="70" spans="1:10" x14ac:dyDescent="0.3">
      <c r="C70" s="60">
        <f>SUM(C25,C47,C65)</f>
        <v>0</v>
      </c>
      <c r="D70" s="60">
        <f>SUM(D25,D47,D65)</f>
        <v>0</v>
      </c>
      <c r="E70" s="13"/>
      <c r="F70" s="54">
        <f>SUM(F25,F47,F65)</f>
        <v>0</v>
      </c>
      <c r="G70" s="54">
        <f>SUM(G25,G47,G65)</f>
        <v>0</v>
      </c>
      <c r="H70" s="13"/>
      <c r="I70" s="57">
        <f>SUM(I25,I47,I65)</f>
        <v>0</v>
      </c>
      <c r="J70" s="57">
        <f>SUM(J25,J47,J65)</f>
        <v>0</v>
      </c>
    </row>
    <row r="72" spans="1:10" x14ac:dyDescent="0.3">
      <c r="A72" s="3" t="s">
        <v>723</v>
      </c>
      <c r="C72" s="295" t="s">
        <v>2</v>
      </c>
      <c r="D72" s="295"/>
      <c r="E72" s="1"/>
      <c r="F72" s="296" t="s">
        <v>12</v>
      </c>
      <c r="G72" s="296"/>
      <c r="H72" s="1"/>
      <c r="I72" s="297" t="s">
        <v>17</v>
      </c>
      <c r="J72" s="297"/>
    </row>
    <row r="73" spans="1:10" x14ac:dyDescent="0.3">
      <c r="C73" s="292">
        <f>(C70/D68)</f>
        <v>0</v>
      </c>
      <c r="D73" s="292"/>
      <c r="E73" s="1"/>
      <c r="F73" s="293">
        <f>(F70/G68)</f>
        <v>0</v>
      </c>
      <c r="G73" s="293"/>
      <c r="H73" s="1"/>
      <c r="I73" s="294">
        <f>(I70/J68)</f>
        <v>0</v>
      </c>
      <c r="J73" s="294"/>
    </row>
  </sheetData>
  <mergeCells count="61">
    <mergeCell ref="C4:J4"/>
    <mergeCell ref="C5:J5"/>
    <mergeCell ref="C6:J6"/>
    <mergeCell ref="C9:J9"/>
    <mergeCell ref="C10:J10"/>
    <mergeCell ref="C7:J7"/>
    <mergeCell ref="C8:J8"/>
    <mergeCell ref="C23:D23"/>
    <mergeCell ref="F23:G23"/>
    <mergeCell ref="I23:J23"/>
    <mergeCell ref="C17:J17"/>
    <mergeCell ref="C18:J18"/>
    <mergeCell ref="C19:J19"/>
    <mergeCell ref="C20:J20"/>
    <mergeCell ref="C21:J21"/>
    <mergeCell ref="C45:D45"/>
    <mergeCell ref="F45:G45"/>
    <mergeCell ref="I45:J45"/>
    <mergeCell ref="C29:J29"/>
    <mergeCell ref="C30:J30"/>
    <mergeCell ref="C31:J31"/>
    <mergeCell ref="C33:J33"/>
    <mergeCell ref="C73:D73"/>
    <mergeCell ref="F73:G73"/>
    <mergeCell ref="I73:J73"/>
    <mergeCell ref="C63:D63"/>
    <mergeCell ref="F63:G63"/>
    <mergeCell ref="I63:J63"/>
    <mergeCell ref="C72:D72"/>
    <mergeCell ref="F72:G72"/>
    <mergeCell ref="I72:J72"/>
    <mergeCell ref="C11:J11"/>
    <mergeCell ref="C12:J12"/>
    <mergeCell ref="C13:J13"/>
    <mergeCell ref="C14:J14"/>
    <mergeCell ref="C15:J15"/>
    <mergeCell ref="C58:J58"/>
    <mergeCell ref="C59:J59"/>
    <mergeCell ref="C60:J60"/>
    <mergeCell ref="C61:J61"/>
    <mergeCell ref="C50:J50"/>
    <mergeCell ref="C54:J54"/>
    <mergeCell ref="C55:J55"/>
    <mergeCell ref="C56:J56"/>
    <mergeCell ref="C57:J57"/>
    <mergeCell ref="C16:J16"/>
    <mergeCell ref="C32:J32"/>
    <mergeCell ref="C51:J51"/>
    <mergeCell ref="C52:J52"/>
    <mergeCell ref="C53:J53"/>
    <mergeCell ref="C40:J40"/>
    <mergeCell ref="C41:J41"/>
    <mergeCell ref="C42:J42"/>
    <mergeCell ref="C43:J43"/>
    <mergeCell ref="C34:J34"/>
    <mergeCell ref="C35:J35"/>
    <mergeCell ref="C36:J36"/>
    <mergeCell ref="C37:J37"/>
    <mergeCell ref="C38:J38"/>
    <mergeCell ref="C39:J39"/>
    <mergeCell ref="C28:J28"/>
  </mergeCells>
  <dataValidations count="1">
    <dataValidation type="list" allowBlank="1" showInputMessage="1" showErrorMessage="1" sqref="K5:K9 K11:K18 K57:K58 K51:K55 K60:K61 K41:K43 K20:K21 K29:K33 K35:K39" xr:uid="{AF76A220-0580-419A-9FBF-570A4AF812C7}">
      <formula1>"Yes,No"</formula1>
    </dataValidation>
  </dataValidation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B42CB-5DFE-4E1B-8924-DA6204A7863A}">
  <sheetPr>
    <tabColor theme="4" tint="0.39997558519241921"/>
  </sheetPr>
  <dimension ref="A1:M66"/>
  <sheetViews>
    <sheetView topLeftCell="A47" workbookViewId="0">
      <selection activeCell="M5" sqref="M5"/>
    </sheetView>
  </sheetViews>
  <sheetFormatPr defaultRowHeight="14.4" x14ac:dyDescent="0.3"/>
  <cols>
    <col min="1" max="1" width="3.5546875" customWidth="1"/>
    <col min="2" max="2" width="10.33203125" style="84" bestFit="1" customWidth="1"/>
    <col min="6" max="6" width="9.5546875" customWidth="1"/>
    <col min="9" max="9" width="10.33203125" customWidth="1"/>
    <col min="13" max="13" width="54.6640625" customWidth="1"/>
  </cols>
  <sheetData>
    <row r="1" spans="1:13" ht="18.600000000000001" x14ac:dyDescent="0.4">
      <c r="A1" s="83" t="s">
        <v>306</v>
      </c>
    </row>
    <row r="2" spans="1:13" ht="6.6" customHeight="1" x14ac:dyDescent="0.3"/>
    <row r="3" spans="1:13" x14ac:dyDescent="0.3">
      <c r="A3" s="3" t="s">
        <v>656</v>
      </c>
      <c r="C3" s="1"/>
      <c r="D3" s="1"/>
      <c r="E3" s="1"/>
      <c r="F3" s="1"/>
      <c r="G3" s="1"/>
      <c r="H3" s="1"/>
      <c r="I3" s="1"/>
      <c r="J3" s="1"/>
    </row>
    <row r="4" spans="1:13" x14ac:dyDescent="0.3">
      <c r="B4" s="154" t="s">
        <v>2</v>
      </c>
      <c r="C4" s="307"/>
      <c r="D4" s="308"/>
      <c r="E4" s="308"/>
      <c r="F4" s="308"/>
      <c r="G4" s="308"/>
      <c r="H4" s="308"/>
      <c r="I4" s="308"/>
      <c r="J4" s="309"/>
      <c r="K4" s="70" t="s">
        <v>6</v>
      </c>
      <c r="M4" s="160" t="s">
        <v>7</v>
      </c>
    </row>
    <row r="5" spans="1:13" ht="31.2" customHeight="1" x14ac:dyDescent="0.3">
      <c r="A5" s="2"/>
      <c r="B5" s="155" t="s">
        <v>675</v>
      </c>
      <c r="C5" s="188" t="s">
        <v>663</v>
      </c>
      <c r="D5" s="188"/>
      <c r="E5" s="188"/>
      <c r="F5" s="188"/>
      <c r="G5" s="188"/>
      <c r="H5" s="188"/>
      <c r="I5" s="188"/>
      <c r="J5" s="188"/>
      <c r="K5" s="5"/>
      <c r="M5" s="161"/>
    </row>
    <row r="6" spans="1:13" ht="30" customHeight="1" x14ac:dyDescent="0.3">
      <c r="A6" s="2"/>
      <c r="B6" s="155" t="s">
        <v>676</v>
      </c>
      <c r="C6" s="169" t="s">
        <v>664</v>
      </c>
      <c r="D6" s="170"/>
      <c r="E6" s="170"/>
      <c r="F6" s="170"/>
      <c r="G6" s="170"/>
      <c r="H6" s="170"/>
      <c r="I6" s="170"/>
      <c r="J6" s="171"/>
      <c r="K6" s="5"/>
      <c r="M6" s="161"/>
    </row>
    <row r="7" spans="1:13" ht="16.2" customHeight="1" x14ac:dyDescent="0.3">
      <c r="A7" s="2"/>
      <c r="B7" s="155" t="s">
        <v>677</v>
      </c>
      <c r="C7" s="169" t="s">
        <v>665</v>
      </c>
      <c r="D7" s="170"/>
      <c r="E7" s="170"/>
      <c r="F7" s="170"/>
      <c r="G7" s="170"/>
      <c r="H7" s="170"/>
      <c r="I7" s="170"/>
      <c r="J7" s="171"/>
      <c r="K7" s="5"/>
      <c r="M7" s="161"/>
    </row>
    <row r="8" spans="1:13" ht="30" customHeight="1" x14ac:dyDescent="0.3">
      <c r="A8" s="2"/>
      <c r="B8" s="155" t="s">
        <v>678</v>
      </c>
      <c r="C8" s="169" t="s">
        <v>666</v>
      </c>
      <c r="D8" s="170"/>
      <c r="E8" s="170"/>
      <c r="F8" s="170"/>
      <c r="G8" s="170"/>
      <c r="H8" s="170"/>
      <c r="I8" s="170"/>
      <c r="J8" s="171"/>
      <c r="K8" s="5"/>
      <c r="M8" s="161"/>
    </row>
    <row r="9" spans="1:13" ht="45" customHeight="1" x14ac:dyDescent="0.3">
      <c r="B9" s="155" t="s">
        <v>679</v>
      </c>
      <c r="C9" s="181" t="s">
        <v>667</v>
      </c>
      <c r="D9" s="181"/>
      <c r="E9" s="181"/>
      <c r="F9" s="181"/>
      <c r="G9" s="181"/>
      <c r="H9" s="181"/>
      <c r="I9" s="181"/>
      <c r="J9" s="181"/>
      <c r="K9" s="5"/>
      <c r="M9" s="161"/>
    </row>
    <row r="10" spans="1:13" x14ac:dyDescent="0.3">
      <c r="B10" s="156" t="s">
        <v>12</v>
      </c>
      <c r="C10" s="310"/>
      <c r="D10" s="311"/>
      <c r="E10" s="311"/>
      <c r="F10" s="311"/>
      <c r="G10" s="311"/>
      <c r="H10" s="311"/>
      <c r="I10" s="311"/>
      <c r="J10" s="312"/>
      <c r="K10" s="73"/>
      <c r="M10" s="161"/>
    </row>
    <row r="11" spans="1:13" x14ac:dyDescent="0.3">
      <c r="B11" s="156" t="s">
        <v>680</v>
      </c>
      <c r="C11" s="169" t="s">
        <v>662</v>
      </c>
      <c r="D11" s="170"/>
      <c r="E11" s="170"/>
      <c r="F11" s="170"/>
      <c r="G11" s="170"/>
      <c r="H11" s="170"/>
      <c r="I11" s="170"/>
      <c r="J11" s="171"/>
      <c r="K11" s="10"/>
      <c r="M11" s="161"/>
    </row>
    <row r="12" spans="1:13" ht="16.2" customHeight="1" x14ac:dyDescent="0.3">
      <c r="B12" s="156" t="s">
        <v>681</v>
      </c>
      <c r="C12" s="169" t="s">
        <v>668</v>
      </c>
      <c r="D12" s="170"/>
      <c r="E12" s="170"/>
      <c r="F12" s="170"/>
      <c r="G12" s="170"/>
      <c r="H12" s="170"/>
      <c r="I12" s="170"/>
      <c r="J12" s="171"/>
      <c r="K12" s="10"/>
      <c r="M12" s="161"/>
    </row>
    <row r="13" spans="1:13" ht="18" customHeight="1" x14ac:dyDescent="0.3">
      <c r="B13" s="156" t="s">
        <v>682</v>
      </c>
      <c r="C13" s="169" t="s">
        <v>669</v>
      </c>
      <c r="D13" s="170"/>
      <c r="E13" s="170"/>
      <c r="F13" s="170"/>
      <c r="G13" s="170"/>
      <c r="H13" s="170"/>
      <c r="I13" s="170"/>
      <c r="J13" s="171"/>
      <c r="K13" s="10"/>
      <c r="M13" s="161"/>
    </row>
    <row r="14" spans="1:13" ht="29.25" customHeight="1" x14ac:dyDescent="0.3">
      <c r="B14" s="156" t="s">
        <v>683</v>
      </c>
      <c r="C14" s="169" t="s">
        <v>670</v>
      </c>
      <c r="D14" s="170"/>
      <c r="E14" s="170"/>
      <c r="F14" s="170"/>
      <c r="G14" s="170"/>
      <c r="H14" s="170"/>
      <c r="I14" s="170"/>
      <c r="J14" s="171"/>
      <c r="K14" s="10"/>
      <c r="M14" s="161"/>
    </row>
    <row r="15" spans="1:13" ht="30" customHeight="1" x14ac:dyDescent="0.3">
      <c r="B15" s="156" t="s">
        <v>684</v>
      </c>
      <c r="C15" s="181" t="s">
        <v>671</v>
      </c>
      <c r="D15" s="181"/>
      <c r="E15" s="181"/>
      <c r="F15" s="181"/>
      <c r="G15" s="181"/>
      <c r="H15" s="181"/>
      <c r="I15" s="181"/>
      <c r="J15" s="181"/>
      <c r="K15" s="10"/>
      <c r="M15" s="161"/>
    </row>
    <row r="16" spans="1:13" ht="30" customHeight="1" x14ac:dyDescent="0.3">
      <c r="B16" s="156" t="s">
        <v>685</v>
      </c>
      <c r="C16" s="169" t="s">
        <v>672</v>
      </c>
      <c r="D16" s="170"/>
      <c r="E16" s="170"/>
      <c r="F16" s="170"/>
      <c r="G16" s="170"/>
      <c r="H16" s="170"/>
      <c r="I16" s="170"/>
      <c r="J16" s="171"/>
      <c r="K16" s="10"/>
      <c r="M16" s="161"/>
    </row>
    <row r="17" spans="1:13" x14ac:dyDescent="0.3">
      <c r="B17" s="157" t="s">
        <v>17</v>
      </c>
      <c r="C17" s="304"/>
      <c r="D17" s="305"/>
      <c r="E17" s="305"/>
      <c r="F17" s="305"/>
      <c r="G17" s="305"/>
      <c r="H17" s="305"/>
      <c r="I17" s="305"/>
      <c r="J17" s="306"/>
      <c r="K17" s="77"/>
      <c r="M17" s="161"/>
    </row>
    <row r="18" spans="1:13" ht="18" customHeight="1" x14ac:dyDescent="0.3">
      <c r="B18" s="157" t="s">
        <v>686</v>
      </c>
      <c r="C18" s="169" t="s">
        <v>673</v>
      </c>
      <c r="D18" s="170"/>
      <c r="E18" s="170"/>
      <c r="F18" s="170"/>
      <c r="G18" s="170"/>
      <c r="H18" s="170"/>
      <c r="I18" s="170"/>
      <c r="J18" s="171"/>
      <c r="K18" s="10"/>
      <c r="M18" s="161"/>
    </row>
    <row r="19" spans="1:13" ht="30" customHeight="1" x14ac:dyDescent="0.3">
      <c r="B19" s="157" t="s">
        <v>687</v>
      </c>
      <c r="C19" s="169" t="s">
        <v>674</v>
      </c>
      <c r="D19" s="170"/>
      <c r="E19" s="170"/>
      <c r="F19" s="170"/>
      <c r="G19" s="170"/>
      <c r="H19" s="170"/>
      <c r="I19" s="170"/>
      <c r="J19" s="171"/>
      <c r="K19" s="10"/>
      <c r="M19" s="161"/>
    </row>
    <row r="20" spans="1:13" x14ac:dyDescent="0.3">
      <c r="C20" s="1"/>
      <c r="D20" s="1"/>
      <c r="E20" s="1"/>
      <c r="F20" s="1"/>
      <c r="G20" s="1"/>
      <c r="H20" s="1"/>
      <c r="I20" s="1"/>
      <c r="J20" s="1"/>
      <c r="M20" s="161"/>
    </row>
    <row r="21" spans="1:13" x14ac:dyDescent="0.3">
      <c r="A21" s="3" t="s">
        <v>657</v>
      </c>
      <c r="C21" s="300" t="s">
        <v>2</v>
      </c>
      <c r="D21" s="300"/>
      <c r="E21" s="13"/>
      <c r="F21" s="301" t="s">
        <v>12</v>
      </c>
      <c r="G21" s="301"/>
      <c r="H21" s="13"/>
      <c r="I21" s="302" t="s">
        <v>17</v>
      </c>
      <c r="J21" s="302"/>
      <c r="M21" s="161"/>
    </row>
    <row r="22" spans="1:13" x14ac:dyDescent="0.3">
      <c r="C22" s="72" t="s">
        <v>4</v>
      </c>
      <c r="D22" s="71" t="s">
        <v>5</v>
      </c>
      <c r="E22" s="13"/>
      <c r="F22" s="74" t="s">
        <v>4</v>
      </c>
      <c r="G22" s="74" t="s">
        <v>5</v>
      </c>
      <c r="H22" s="13"/>
      <c r="I22" s="76" t="s">
        <v>4</v>
      </c>
      <c r="J22" s="76" t="s">
        <v>5</v>
      </c>
      <c r="M22" s="161"/>
    </row>
    <row r="23" spans="1:13" x14ac:dyDescent="0.3">
      <c r="C23" s="72">
        <f>COUNTIF(K5:K9,"Yes")</f>
        <v>0</v>
      </c>
      <c r="D23" s="72">
        <f>COUNTIF(K5:K9,"No")</f>
        <v>0</v>
      </c>
      <c r="E23" s="13"/>
      <c r="F23" s="75">
        <f>COUNTIF(K11:K16,"Yes")</f>
        <v>0</v>
      </c>
      <c r="G23" s="75">
        <f>COUNTIF(K11:K16,"No")</f>
        <v>0</v>
      </c>
      <c r="H23" s="13"/>
      <c r="I23" s="76">
        <f>COUNTIF(K18:K19,"Yes")</f>
        <v>0</v>
      </c>
      <c r="J23" s="76">
        <f>COUNTIF(K18:K19,"No")</f>
        <v>0</v>
      </c>
      <c r="M23" s="161"/>
    </row>
    <row r="24" spans="1:13" x14ac:dyDescent="0.3">
      <c r="M24" s="161"/>
    </row>
    <row r="25" spans="1:13" x14ac:dyDescent="0.3">
      <c r="A25" s="3" t="s">
        <v>658</v>
      </c>
      <c r="C25" s="1"/>
      <c r="D25" s="1"/>
      <c r="E25" s="1"/>
      <c r="F25" s="1"/>
      <c r="G25" s="1"/>
      <c r="H25" s="1"/>
      <c r="I25" s="1"/>
      <c r="J25" s="1"/>
      <c r="M25" s="161"/>
    </row>
    <row r="26" spans="1:13" x14ac:dyDescent="0.3">
      <c r="B26" s="154" t="s">
        <v>2</v>
      </c>
      <c r="C26" s="307"/>
      <c r="D26" s="308"/>
      <c r="E26" s="308"/>
      <c r="F26" s="308"/>
      <c r="G26" s="308"/>
      <c r="H26" s="308"/>
      <c r="I26" s="308"/>
      <c r="J26" s="309"/>
      <c r="K26" s="70" t="s">
        <v>6</v>
      </c>
      <c r="M26" s="160" t="s">
        <v>7</v>
      </c>
    </row>
    <row r="27" spans="1:13" ht="30" customHeight="1" x14ac:dyDescent="0.3">
      <c r="A27" s="2"/>
      <c r="B27" s="155" t="s">
        <v>695</v>
      </c>
      <c r="C27" s="188" t="s">
        <v>688</v>
      </c>
      <c r="D27" s="188"/>
      <c r="E27" s="188"/>
      <c r="F27" s="188"/>
      <c r="G27" s="188"/>
      <c r="H27" s="188"/>
      <c r="I27" s="188"/>
      <c r="J27" s="188"/>
      <c r="K27" s="5"/>
      <c r="M27" s="161"/>
    </row>
    <row r="28" spans="1:13" ht="30" customHeight="1" x14ac:dyDescent="0.3">
      <c r="B28" s="155" t="s">
        <v>696</v>
      </c>
      <c r="C28" s="181" t="s">
        <v>689</v>
      </c>
      <c r="D28" s="181"/>
      <c r="E28" s="181"/>
      <c r="F28" s="181"/>
      <c r="G28" s="181"/>
      <c r="H28" s="181"/>
      <c r="I28" s="181"/>
      <c r="J28" s="181"/>
      <c r="K28" s="5"/>
      <c r="M28" s="161"/>
    </row>
    <row r="29" spans="1:13" x14ac:dyDescent="0.3">
      <c r="B29" s="155" t="s">
        <v>697</v>
      </c>
      <c r="C29" s="169" t="s">
        <v>690</v>
      </c>
      <c r="D29" s="170"/>
      <c r="E29" s="170"/>
      <c r="F29" s="170"/>
      <c r="G29" s="170"/>
      <c r="H29" s="170"/>
      <c r="I29" s="170"/>
      <c r="J29" s="171"/>
      <c r="K29" s="5"/>
      <c r="M29" s="161"/>
    </row>
    <row r="30" spans="1:13" x14ac:dyDescent="0.3">
      <c r="B30" s="156" t="s">
        <v>12</v>
      </c>
      <c r="C30" s="310"/>
      <c r="D30" s="311"/>
      <c r="E30" s="311"/>
      <c r="F30" s="311"/>
      <c r="G30" s="311"/>
      <c r="H30" s="311"/>
      <c r="I30" s="311"/>
      <c r="J30" s="312"/>
      <c r="K30" s="73"/>
      <c r="M30" s="161"/>
    </row>
    <row r="31" spans="1:13" ht="16.5" customHeight="1" x14ac:dyDescent="0.3">
      <c r="B31" s="156" t="s">
        <v>698</v>
      </c>
      <c r="C31" s="169" t="s">
        <v>691</v>
      </c>
      <c r="D31" s="170"/>
      <c r="E31" s="170"/>
      <c r="F31" s="170"/>
      <c r="G31" s="170"/>
      <c r="H31" s="170"/>
      <c r="I31" s="170"/>
      <c r="J31" s="171"/>
      <c r="K31" s="5"/>
      <c r="M31" s="161"/>
    </row>
    <row r="32" spans="1:13" ht="31.8" customHeight="1" x14ac:dyDescent="0.3">
      <c r="B32" s="156" t="s">
        <v>699</v>
      </c>
      <c r="C32" s="169" t="s">
        <v>692</v>
      </c>
      <c r="D32" s="170"/>
      <c r="E32" s="170"/>
      <c r="F32" s="170"/>
      <c r="G32" s="170"/>
      <c r="H32" s="170"/>
      <c r="I32" s="170"/>
      <c r="J32" s="171"/>
      <c r="K32" s="5"/>
      <c r="M32" s="161"/>
    </row>
    <row r="33" spans="1:13" x14ac:dyDescent="0.3">
      <c r="B33" s="157" t="s">
        <v>17</v>
      </c>
      <c r="C33" s="304"/>
      <c r="D33" s="305"/>
      <c r="E33" s="305"/>
      <c r="F33" s="305"/>
      <c r="G33" s="305"/>
      <c r="H33" s="305"/>
      <c r="I33" s="305"/>
      <c r="J33" s="306"/>
      <c r="K33" s="77"/>
      <c r="M33" s="161"/>
    </row>
    <row r="34" spans="1:13" ht="30" customHeight="1" x14ac:dyDescent="0.3">
      <c r="B34" s="157" t="s">
        <v>700</v>
      </c>
      <c r="C34" s="169" t="s">
        <v>693</v>
      </c>
      <c r="D34" s="170"/>
      <c r="E34" s="170"/>
      <c r="F34" s="170"/>
      <c r="G34" s="170"/>
      <c r="H34" s="170"/>
      <c r="I34" s="170"/>
      <c r="J34" s="171"/>
      <c r="K34" s="5"/>
      <c r="M34" s="161"/>
    </row>
    <row r="35" spans="1:13" ht="29.25" customHeight="1" x14ac:dyDescent="0.3">
      <c r="B35" s="157" t="s">
        <v>701</v>
      </c>
      <c r="C35" s="169" t="s">
        <v>694</v>
      </c>
      <c r="D35" s="170"/>
      <c r="E35" s="170"/>
      <c r="F35" s="170"/>
      <c r="G35" s="170"/>
      <c r="H35" s="170"/>
      <c r="I35" s="170"/>
      <c r="J35" s="171"/>
      <c r="K35" s="5"/>
      <c r="M35" s="161"/>
    </row>
    <row r="36" spans="1:13" x14ac:dyDescent="0.3">
      <c r="C36" s="1"/>
      <c r="D36" s="1"/>
      <c r="E36" s="1"/>
      <c r="F36" s="1"/>
      <c r="G36" s="1"/>
      <c r="H36" s="1"/>
      <c r="I36" s="1"/>
      <c r="J36" s="1"/>
      <c r="M36" s="161"/>
    </row>
    <row r="37" spans="1:13" x14ac:dyDescent="0.3">
      <c r="A37" s="3" t="s">
        <v>659</v>
      </c>
      <c r="C37" s="300" t="s">
        <v>2</v>
      </c>
      <c r="D37" s="300"/>
      <c r="E37" s="13"/>
      <c r="F37" s="301" t="s">
        <v>12</v>
      </c>
      <c r="G37" s="301"/>
      <c r="H37" s="13"/>
      <c r="I37" s="302" t="s">
        <v>17</v>
      </c>
      <c r="J37" s="302"/>
      <c r="M37" s="161"/>
    </row>
    <row r="38" spans="1:13" x14ac:dyDescent="0.3">
      <c r="C38" s="72" t="s">
        <v>4</v>
      </c>
      <c r="D38" s="71" t="s">
        <v>5</v>
      </c>
      <c r="E38" s="13"/>
      <c r="F38" s="74" t="s">
        <v>4</v>
      </c>
      <c r="G38" s="74" t="s">
        <v>5</v>
      </c>
      <c r="H38" s="13"/>
      <c r="I38" s="76" t="s">
        <v>4</v>
      </c>
      <c r="J38" s="76" t="s">
        <v>5</v>
      </c>
      <c r="M38" s="161"/>
    </row>
    <row r="39" spans="1:13" x14ac:dyDescent="0.3">
      <c r="C39" s="72">
        <f>COUNTIF(K27:K29,"Yes")</f>
        <v>0</v>
      </c>
      <c r="D39" s="72">
        <f>COUNTIF(K27:K29,"No")</f>
        <v>0</v>
      </c>
      <c r="E39" s="13"/>
      <c r="F39" s="75">
        <f>COUNTIF(K31:K32,"Yes")</f>
        <v>0</v>
      </c>
      <c r="G39" s="75">
        <f>COUNTIF(K31:K32,"No")</f>
        <v>0</v>
      </c>
      <c r="H39" s="13"/>
      <c r="I39" s="76">
        <f>COUNTIF(K34:K35,"Yes")</f>
        <v>0</v>
      </c>
      <c r="J39" s="76">
        <f>COUNTIF(K34:K35,"No")</f>
        <v>0</v>
      </c>
      <c r="M39" s="161"/>
    </row>
    <row r="40" spans="1:13" x14ac:dyDescent="0.3">
      <c r="M40" s="161"/>
    </row>
    <row r="41" spans="1:13" x14ac:dyDescent="0.3">
      <c r="A41" s="3" t="s">
        <v>660</v>
      </c>
      <c r="C41" s="1"/>
      <c r="D41" s="1"/>
      <c r="E41" s="1"/>
      <c r="F41" s="1"/>
      <c r="G41" s="1"/>
      <c r="H41" s="1"/>
      <c r="I41" s="1"/>
      <c r="J41" s="1"/>
      <c r="M41" s="161"/>
    </row>
    <row r="42" spans="1:13" x14ac:dyDescent="0.3">
      <c r="B42" s="154" t="s">
        <v>2</v>
      </c>
      <c r="C42" s="307"/>
      <c r="D42" s="308"/>
      <c r="E42" s="308"/>
      <c r="F42" s="308"/>
      <c r="G42" s="308"/>
      <c r="H42" s="308"/>
      <c r="I42" s="308"/>
      <c r="J42" s="309"/>
      <c r="K42" s="70" t="s">
        <v>6</v>
      </c>
      <c r="M42" s="160" t="s">
        <v>7</v>
      </c>
    </row>
    <row r="43" spans="1:13" ht="30" customHeight="1" x14ac:dyDescent="0.3">
      <c r="B43" s="154" t="s">
        <v>712</v>
      </c>
      <c r="C43" s="169" t="s">
        <v>702</v>
      </c>
      <c r="D43" s="170"/>
      <c r="E43" s="170"/>
      <c r="F43" s="170"/>
      <c r="G43" s="170"/>
      <c r="H43" s="170"/>
      <c r="I43" s="170"/>
      <c r="J43" s="171"/>
      <c r="K43" s="5"/>
      <c r="M43" s="160"/>
    </row>
    <row r="44" spans="1:13" ht="30.75" customHeight="1" x14ac:dyDescent="0.3">
      <c r="B44" s="154" t="s">
        <v>713</v>
      </c>
      <c r="C44" s="169" t="s">
        <v>703</v>
      </c>
      <c r="D44" s="170"/>
      <c r="E44" s="170"/>
      <c r="F44" s="170"/>
      <c r="G44" s="170"/>
      <c r="H44" s="170"/>
      <c r="I44" s="170"/>
      <c r="J44" s="171"/>
      <c r="K44" s="5"/>
      <c r="M44" s="160"/>
    </row>
    <row r="45" spans="1:13" ht="15.75" customHeight="1" x14ac:dyDescent="0.3">
      <c r="B45" s="154" t="s">
        <v>714</v>
      </c>
      <c r="C45" s="169" t="s">
        <v>704</v>
      </c>
      <c r="D45" s="170"/>
      <c r="E45" s="170"/>
      <c r="F45" s="170"/>
      <c r="G45" s="170"/>
      <c r="H45" s="170"/>
      <c r="I45" s="170"/>
      <c r="J45" s="171"/>
      <c r="K45" s="5"/>
      <c r="M45" s="160"/>
    </row>
    <row r="46" spans="1:13" ht="30" customHeight="1" x14ac:dyDescent="0.3">
      <c r="A46" s="2"/>
      <c r="B46" s="155" t="s">
        <v>715</v>
      </c>
      <c r="C46" s="188" t="s">
        <v>705</v>
      </c>
      <c r="D46" s="188"/>
      <c r="E46" s="188"/>
      <c r="F46" s="188"/>
      <c r="G46" s="188"/>
      <c r="H46" s="188"/>
      <c r="I46" s="188"/>
      <c r="J46" s="188"/>
      <c r="K46" s="5"/>
      <c r="M46" s="161"/>
    </row>
    <row r="47" spans="1:13" ht="30.75" customHeight="1" x14ac:dyDescent="0.3">
      <c r="B47" s="155" t="s">
        <v>716</v>
      </c>
      <c r="C47" s="181" t="s">
        <v>706</v>
      </c>
      <c r="D47" s="181"/>
      <c r="E47" s="181"/>
      <c r="F47" s="181"/>
      <c r="G47" s="181"/>
      <c r="H47" s="181"/>
      <c r="I47" s="181"/>
      <c r="J47" s="181"/>
      <c r="K47" s="5"/>
      <c r="M47" s="161"/>
    </row>
    <row r="48" spans="1:13" x14ac:dyDescent="0.3">
      <c r="B48" s="156" t="s">
        <v>12</v>
      </c>
      <c r="C48" s="310"/>
      <c r="D48" s="311"/>
      <c r="E48" s="311"/>
      <c r="F48" s="311"/>
      <c r="G48" s="311"/>
      <c r="H48" s="311"/>
      <c r="I48" s="311"/>
      <c r="J48" s="312"/>
      <c r="K48" s="73"/>
      <c r="M48" s="161"/>
    </row>
    <row r="49" spans="1:13" ht="30" customHeight="1" x14ac:dyDescent="0.3">
      <c r="B49" s="156" t="s">
        <v>717</v>
      </c>
      <c r="C49" s="169" t="s">
        <v>707</v>
      </c>
      <c r="D49" s="170"/>
      <c r="E49" s="170"/>
      <c r="F49" s="170"/>
      <c r="G49" s="170"/>
      <c r="H49" s="170"/>
      <c r="I49" s="170"/>
      <c r="J49" s="171"/>
      <c r="K49" s="10"/>
      <c r="M49" s="161"/>
    </row>
    <row r="50" spans="1:13" ht="29.25" customHeight="1" x14ac:dyDescent="0.3">
      <c r="B50" s="156" t="s">
        <v>718</v>
      </c>
      <c r="C50" s="169" t="s">
        <v>708</v>
      </c>
      <c r="D50" s="170"/>
      <c r="E50" s="170"/>
      <c r="F50" s="170"/>
      <c r="G50" s="170"/>
      <c r="H50" s="170"/>
      <c r="I50" s="170"/>
      <c r="J50" s="171"/>
      <c r="K50" s="10"/>
      <c r="M50" s="161"/>
    </row>
    <row r="51" spans="1:13" ht="30" customHeight="1" x14ac:dyDescent="0.3">
      <c r="B51" s="156" t="s">
        <v>719</v>
      </c>
      <c r="C51" s="181" t="s">
        <v>709</v>
      </c>
      <c r="D51" s="181"/>
      <c r="E51" s="181"/>
      <c r="F51" s="181"/>
      <c r="G51" s="181"/>
      <c r="H51" s="181"/>
      <c r="I51" s="181"/>
      <c r="J51" s="181"/>
      <c r="K51" s="10"/>
      <c r="M51" s="161"/>
    </row>
    <row r="52" spans="1:13" ht="30" customHeight="1" x14ac:dyDescent="0.3">
      <c r="B52" s="156" t="s">
        <v>720</v>
      </c>
      <c r="C52" s="169" t="s">
        <v>710</v>
      </c>
      <c r="D52" s="170"/>
      <c r="E52" s="170"/>
      <c r="F52" s="170"/>
      <c r="G52" s="170"/>
      <c r="H52" s="170"/>
      <c r="I52" s="170"/>
      <c r="J52" s="171"/>
      <c r="K52" s="10"/>
      <c r="M52" s="161"/>
    </row>
    <row r="53" spans="1:13" x14ac:dyDescent="0.3">
      <c r="B53" s="157" t="s">
        <v>17</v>
      </c>
      <c r="C53" s="304"/>
      <c r="D53" s="305"/>
      <c r="E53" s="305"/>
      <c r="F53" s="305"/>
      <c r="G53" s="305"/>
      <c r="H53" s="305"/>
      <c r="I53" s="305"/>
      <c r="J53" s="306"/>
      <c r="K53" s="77"/>
      <c r="M53" s="161"/>
    </row>
    <row r="54" spans="1:13" ht="30.75" customHeight="1" x14ac:dyDescent="0.3">
      <c r="B54" s="157" t="s">
        <v>721</v>
      </c>
      <c r="C54" s="169" t="s">
        <v>711</v>
      </c>
      <c r="D54" s="170"/>
      <c r="E54" s="170"/>
      <c r="F54" s="170"/>
      <c r="G54" s="170"/>
      <c r="H54" s="170"/>
      <c r="I54" s="170"/>
      <c r="J54" s="171"/>
      <c r="K54" s="10"/>
      <c r="M54" s="161"/>
    </row>
    <row r="55" spans="1:13" x14ac:dyDescent="0.3">
      <c r="C55" s="1"/>
      <c r="D55" s="1"/>
      <c r="E55" s="1"/>
      <c r="F55" s="1"/>
      <c r="G55" s="1"/>
      <c r="H55" s="1"/>
      <c r="I55" s="1"/>
      <c r="J55" s="1"/>
    </row>
    <row r="56" spans="1:13" x14ac:dyDescent="0.3">
      <c r="A56" s="3" t="s">
        <v>661</v>
      </c>
      <c r="C56" s="300" t="s">
        <v>2</v>
      </c>
      <c r="D56" s="300"/>
      <c r="E56" s="13"/>
      <c r="F56" s="301" t="s">
        <v>12</v>
      </c>
      <c r="G56" s="301"/>
      <c r="H56" s="13"/>
      <c r="I56" s="302" t="s">
        <v>17</v>
      </c>
      <c r="J56" s="302"/>
    </row>
    <row r="57" spans="1:13" x14ac:dyDescent="0.3">
      <c r="C57" s="72" t="s">
        <v>4</v>
      </c>
      <c r="D57" s="71" t="s">
        <v>5</v>
      </c>
      <c r="E57" s="13"/>
      <c r="F57" s="74" t="s">
        <v>4</v>
      </c>
      <c r="G57" s="74" t="s">
        <v>5</v>
      </c>
      <c r="H57" s="13"/>
      <c r="I57" s="76" t="s">
        <v>4</v>
      </c>
      <c r="J57" s="76" t="s">
        <v>5</v>
      </c>
    </row>
    <row r="58" spans="1:13" x14ac:dyDescent="0.3">
      <c r="C58" s="72">
        <f>COUNTIF(K43:K47,"Yes")</f>
        <v>0</v>
      </c>
      <c r="D58" s="72">
        <f>COUNTIF(K43:K47,"No")</f>
        <v>0</v>
      </c>
      <c r="E58" s="13"/>
      <c r="F58" s="75">
        <f>COUNTIF(K49:K52,"Yes")</f>
        <v>0</v>
      </c>
      <c r="G58" s="75">
        <f>COUNTIF(K49:K52,"No")</f>
        <v>0</v>
      </c>
      <c r="H58" s="13"/>
      <c r="I58" s="76">
        <f>COUNTIF(K54:K54,"Yes")</f>
        <v>0</v>
      </c>
      <c r="J58" s="76">
        <f>COUNTIF(K54:K54,"No")</f>
        <v>0</v>
      </c>
    </row>
    <row r="60" spans="1:13" x14ac:dyDescent="0.3">
      <c r="A60" s="3" t="s">
        <v>722</v>
      </c>
      <c r="C60" s="1"/>
      <c r="D60" s="1"/>
      <c r="E60" s="1"/>
      <c r="F60" s="1"/>
      <c r="G60" s="1"/>
      <c r="H60" s="1"/>
      <c r="I60" s="1"/>
      <c r="J60" s="1"/>
    </row>
    <row r="61" spans="1:13" x14ac:dyDescent="0.3">
      <c r="C61" s="71" t="s">
        <v>2</v>
      </c>
      <c r="D61" s="71">
        <v>13</v>
      </c>
      <c r="E61" s="13"/>
      <c r="F61" s="74" t="s">
        <v>12</v>
      </c>
      <c r="G61" s="74">
        <v>12</v>
      </c>
      <c r="H61" s="13"/>
      <c r="I61" s="76" t="s">
        <v>17</v>
      </c>
      <c r="J61" s="76">
        <v>5</v>
      </c>
    </row>
    <row r="62" spans="1:13" x14ac:dyDescent="0.3">
      <c r="C62" s="72" t="s">
        <v>4</v>
      </c>
      <c r="D62" s="71" t="s">
        <v>5</v>
      </c>
      <c r="E62" s="13"/>
      <c r="F62" s="74" t="s">
        <v>4</v>
      </c>
      <c r="G62" s="74" t="s">
        <v>5</v>
      </c>
      <c r="H62" s="13"/>
      <c r="I62" s="76" t="s">
        <v>4</v>
      </c>
      <c r="J62" s="76" t="s">
        <v>5</v>
      </c>
    </row>
    <row r="63" spans="1:13" x14ac:dyDescent="0.3">
      <c r="C63" s="72">
        <f>SUM(C23,C39,C58)</f>
        <v>0</v>
      </c>
      <c r="D63" s="72">
        <f>SUM(D23,D39,D58)</f>
        <v>0</v>
      </c>
      <c r="E63" s="13"/>
      <c r="F63" s="74">
        <f>SUM(F23,F39,F58)</f>
        <v>0</v>
      </c>
      <c r="G63" s="74">
        <f>SUM(G23,G39,G58)</f>
        <v>0</v>
      </c>
      <c r="H63" s="13"/>
      <c r="I63" s="76">
        <f>SUM(I23,I39,I58)</f>
        <v>0</v>
      </c>
      <c r="J63" s="76">
        <f>SUM(J23,J39,J58)</f>
        <v>0</v>
      </c>
    </row>
    <row r="65" spans="1:10" x14ac:dyDescent="0.3">
      <c r="A65" s="3" t="s">
        <v>723</v>
      </c>
      <c r="C65" s="300" t="s">
        <v>2</v>
      </c>
      <c r="D65" s="300"/>
      <c r="E65" s="1"/>
      <c r="F65" s="301" t="s">
        <v>12</v>
      </c>
      <c r="G65" s="301"/>
      <c r="H65" s="1"/>
      <c r="I65" s="302" t="s">
        <v>17</v>
      </c>
      <c r="J65" s="302"/>
    </row>
    <row r="66" spans="1:10" x14ac:dyDescent="0.3">
      <c r="C66" s="303">
        <f>(C63/D61)</f>
        <v>0</v>
      </c>
      <c r="D66" s="303"/>
      <c r="E66" s="1"/>
      <c r="F66" s="298">
        <f>(F63/G61)</f>
        <v>0</v>
      </c>
      <c r="G66" s="298"/>
      <c r="H66" s="1"/>
      <c r="I66" s="299">
        <f>(I63/J61)</f>
        <v>0</v>
      </c>
      <c r="J66" s="299"/>
    </row>
  </sheetData>
  <mergeCells count="54">
    <mergeCell ref="C4:J4"/>
    <mergeCell ref="C5:J5"/>
    <mergeCell ref="C8:J8"/>
    <mergeCell ref="C9:J9"/>
    <mergeCell ref="C10:J10"/>
    <mergeCell ref="C21:D21"/>
    <mergeCell ref="F21:G21"/>
    <mergeCell ref="I21:J21"/>
    <mergeCell ref="C15:J15"/>
    <mergeCell ref="C16:J16"/>
    <mergeCell ref="C17:J17"/>
    <mergeCell ref="C18:J18"/>
    <mergeCell ref="C19:J19"/>
    <mergeCell ref="C30:J30"/>
    <mergeCell ref="C31:J31"/>
    <mergeCell ref="C32:J32"/>
    <mergeCell ref="C26:J26"/>
    <mergeCell ref="C27:J27"/>
    <mergeCell ref="C28:J28"/>
    <mergeCell ref="C29:J29"/>
    <mergeCell ref="C37:D37"/>
    <mergeCell ref="F37:G37"/>
    <mergeCell ref="I37:J37"/>
    <mergeCell ref="C33:J33"/>
    <mergeCell ref="C34:J34"/>
    <mergeCell ref="C35:J35"/>
    <mergeCell ref="C52:J52"/>
    <mergeCell ref="C53:J53"/>
    <mergeCell ref="C54:J54"/>
    <mergeCell ref="C42:J42"/>
    <mergeCell ref="C46:J46"/>
    <mergeCell ref="C47:J47"/>
    <mergeCell ref="C48:J48"/>
    <mergeCell ref="C51:J51"/>
    <mergeCell ref="C50:J50"/>
    <mergeCell ref="C43:J43"/>
    <mergeCell ref="C44:J44"/>
    <mergeCell ref="C45:J45"/>
    <mergeCell ref="F66:G66"/>
    <mergeCell ref="I66:J66"/>
    <mergeCell ref="C6:J6"/>
    <mergeCell ref="C7:J7"/>
    <mergeCell ref="C11:J11"/>
    <mergeCell ref="C12:J12"/>
    <mergeCell ref="C13:J13"/>
    <mergeCell ref="C14:J14"/>
    <mergeCell ref="C49:J49"/>
    <mergeCell ref="C65:D65"/>
    <mergeCell ref="F65:G65"/>
    <mergeCell ref="I65:J65"/>
    <mergeCell ref="C66:D66"/>
    <mergeCell ref="C56:D56"/>
    <mergeCell ref="F56:G56"/>
    <mergeCell ref="I56:J56"/>
  </mergeCells>
  <dataValidations count="1">
    <dataValidation type="list" allowBlank="1" showInputMessage="1" showErrorMessage="1" sqref="K5:K9 K11:K16 K49:K52 K43:K47 K34:K35 K18:K19 K54 K27:K29 K31:K32" xr:uid="{762528EC-D770-42AB-B63D-36216B473497}">
      <formula1>"Yes,No"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vt:lpstr>
      <vt:lpstr>Admin. &amp; Governance</vt:lpstr>
      <vt:lpstr>Finances</vt:lpstr>
      <vt:lpstr>Facilities</vt:lpstr>
      <vt:lpstr>Human Resources</vt:lpstr>
      <vt:lpstr>Collections</vt:lpstr>
      <vt:lpstr>Services &amp; Programming</vt:lpstr>
      <vt:lpstr>Technology</vt:lpstr>
      <vt:lpstr>Comm. &amp; Advocacy</vt:lpstr>
      <vt:lpstr>TOTALS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dc:creator>
  <cp:lastModifiedBy>Michelle Mears</cp:lastModifiedBy>
  <dcterms:created xsi:type="dcterms:W3CDTF">2023-01-05T21:23:43Z</dcterms:created>
  <dcterms:modified xsi:type="dcterms:W3CDTF">2023-01-11T17:37:38Z</dcterms:modified>
</cp:coreProperties>
</file>