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/>
  </bookViews>
  <sheets>
    <sheet name="Usage Comparision" sheetId="1" r:id="rId1"/>
    <sheet name="Usage by Pop Group" sheetId="2" r:id="rId2"/>
    <sheet name="Data" sheetId="3" r:id="rId3"/>
  </sheets>
  <calcPr calcId="145621"/>
</workbook>
</file>

<file path=xl/calcChain.xml><?xml version="1.0" encoding="utf-8"?>
<calcChain xmlns="http://schemas.openxmlformats.org/spreadsheetml/2006/main">
  <c r="C7" i="1" l="1"/>
  <c r="D7" i="1"/>
  <c r="E7" i="1"/>
  <c r="F7" i="1"/>
  <c r="G7" i="1"/>
  <c r="H7" i="1"/>
  <c r="I7" i="1"/>
  <c r="J7" i="1"/>
  <c r="J4" i="1"/>
  <c r="J5" i="1"/>
  <c r="J6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145" i="1"/>
  <c r="J34" i="1"/>
  <c r="J35" i="1"/>
  <c r="J82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6" i="1"/>
  <c r="J147" i="1"/>
  <c r="J148" i="1"/>
  <c r="J149" i="1"/>
  <c r="J150" i="1"/>
  <c r="J151" i="1"/>
  <c r="J3" i="1"/>
  <c r="I4" i="1"/>
  <c r="I5" i="1"/>
  <c r="I6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145" i="1"/>
  <c r="I34" i="1"/>
  <c r="I35" i="1"/>
  <c r="I82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6" i="1"/>
  <c r="I147" i="1"/>
  <c r="I148" i="1"/>
  <c r="I149" i="1"/>
  <c r="I150" i="1"/>
  <c r="I151" i="1"/>
  <c r="I3" i="1"/>
  <c r="H4" i="1"/>
  <c r="H5" i="1"/>
  <c r="H6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145" i="1"/>
  <c r="H34" i="1"/>
  <c r="H35" i="1"/>
  <c r="H82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6" i="1"/>
  <c r="H147" i="1"/>
  <c r="H148" i="1"/>
  <c r="H149" i="1"/>
  <c r="H150" i="1"/>
  <c r="H151" i="1"/>
  <c r="H3" i="1"/>
  <c r="G4" i="1"/>
  <c r="G5" i="1"/>
  <c r="G6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145" i="1"/>
  <c r="G35" i="1"/>
  <c r="G82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6" i="1"/>
  <c r="G147" i="1"/>
  <c r="G148" i="1"/>
  <c r="G149" i="1"/>
  <c r="G150" i="1"/>
  <c r="G151" i="1"/>
  <c r="G3" i="1"/>
  <c r="F4" i="1"/>
  <c r="F5" i="1"/>
  <c r="F6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145" i="1"/>
  <c r="F34" i="1"/>
  <c r="F35" i="1"/>
  <c r="F82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6" i="1"/>
  <c r="F147" i="1"/>
  <c r="F148" i="1"/>
  <c r="F149" i="1"/>
  <c r="F150" i="1"/>
  <c r="F151" i="1"/>
  <c r="F3" i="1"/>
  <c r="E4" i="1"/>
  <c r="E5" i="1"/>
  <c r="E6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145" i="1"/>
  <c r="E35" i="1"/>
  <c r="E82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6" i="1"/>
  <c r="E147" i="1"/>
  <c r="E148" i="1"/>
  <c r="E149" i="1"/>
  <c r="E150" i="1"/>
  <c r="E151" i="1"/>
  <c r="E3" i="1"/>
  <c r="D4" i="1"/>
  <c r="D5" i="1"/>
  <c r="D6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145" i="1"/>
  <c r="D35" i="1"/>
  <c r="D82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6" i="1"/>
  <c r="D147" i="1"/>
  <c r="D148" i="1"/>
  <c r="D149" i="1"/>
  <c r="D150" i="1"/>
  <c r="D151" i="1"/>
  <c r="D3" i="1"/>
  <c r="C4" i="1"/>
  <c r="C5" i="1"/>
  <c r="C6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145" i="1"/>
  <c r="C34" i="1"/>
  <c r="C35" i="1"/>
  <c r="C82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6" i="1"/>
  <c r="C147" i="1"/>
  <c r="C148" i="1"/>
  <c r="C149" i="1"/>
  <c r="C150" i="1"/>
  <c r="C151" i="1"/>
  <c r="C3" i="1"/>
</calcChain>
</file>

<file path=xl/sharedStrings.xml><?xml version="1.0" encoding="utf-8"?>
<sst xmlns="http://schemas.openxmlformats.org/spreadsheetml/2006/main" count="219" uniqueCount="185">
  <si>
    <t>Library</t>
  </si>
  <si>
    <t>LSA Pop.</t>
  </si>
  <si>
    <t>Circ. Per
Reg. 
Borrower</t>
  </si>
  <si>
    <t>Turnover
Rate</t>
  </si>
  <si>
    <t>Ref Questions
per Reg. 
Borrower</t>
  </si>
  <si>
    <t>LSA pop.
Per FTE</t>
  </si>
  <si>
    <t>Adair County Public Library</t>
  </si>
  <si>
    <t>Advance Community Library</t>
  </si>
  <si>
    <t>Albany Carnegie Public Library</t>
  </si>
  <si>
    <t>Appleton City Library</t>
  </si>
  <si>
    <t>Atchison County Library</t>
  </si>
  <si>
    <t>Barry-Lawrence Regional Library</t>
  </si>
  <si>
    <t>Barton County Library</t>
  </si>
  <si>
    <t>Bernie Public Library</t>
  </si>
  <si>
    <t>Bethany Public Library</t>
  </si>
  <si>
    <t>Bloomfield Public Library</t>
  </si>
  <si>
    <t>Bollinger County Library</t>
  </si>
  <si>
    <t>Bonne Terre Memorial Library</t>
  </si>
  <si>
    <t>Boonslick Regional Library</t>
  </si>
  <si>
    <t>Bowling Green Public Library</t>
  </si>
  <si>
    <t>Brentwood Public Library</t>
  </si>
  <si>
    <t>Brookfield Public Library</t>
  </si>
  <si>
    <t>Caldwell County Library</t>
  </si>
  <si>
    <t>Camden County Library</t>
  </si>
  <si>
    <t>Cameron Public Library</t>
  </si>
  <si>
    <t>Canton Public Library</t>
  </si>
  <si>
    <t>Cape Girardeau Public Library</t>
  </si>
  <si>
    <t>Carnegie (Shelbina) Public Library</t>
  </si>
  <si>
    <t>Carrollton Public Library</t>
  </si>
  <si>
    <t>Carter County Library</t>
  </si>
  <si>
    <t>Carthage Public Library</t>
  </si>
  <si>
    <t>Caruthersville Public Library</t>
  </si>
  <si>
    <t>Cass County Public Library</t>
  </si>
  <si>
    <t>Cedar County Library District</t>
  </si>
  <si>
    <t>Centralia Public Library</t>
  </si>
  <si>
    <t>Chaffee Public Library</t>
  </si>
  <si>
    <t>Christian County Library</t>
  </si>
  <si>
    <t>Clarence Public Library</t>
  </si>
  <si>
    <t>Conran Memorial Library</t>
  </si>
  <si>
    <t>Crystal City Public Library</t>
  </si>
  <si>
    <t>Dade County Library</t>
  </si>
  <si>
    <t>Dallas County Library</t>
  </si>
  <si>
    <t>Daniel Boone Regional Library</t>
  </si>
  <si>
    <t>Daviess County Library</t>
  </si>
  <si>
    <t>De Soto Public Library</t>
  </si>
  <si>
    <t>Desloge Public Library</t>
  </si>
  <si>
    <t>Doniphan-Ripley County Library District</t>
  </si>
  <si>
    <t>Douglas County Public Library</t>
  </si>
  <si>
    <t>Dulany Memorial Library</t>
  </si>
  <si>
    <t>Dunklin County Library</t>
  </si>
  <si>
    <t>Farmington Public Library</t>
  </si>
  <si>
    <t>Ferguson Municipal Public Library</t>
  </si>
  <si>
    <t>Festus Public Library</t>
  </si>
  <si>
    <t>Gentry County Library</t>
  </si>
  <si>
    <t>Grundy County-Jewett Norris Library</t>
  </si>
  <si>
    <t>Hamilton Public Library</t>
  </si>
  <si>
    <t>Hannibal Free Public Library</t>
  </si>
  <si>
    <t>Heartland Regional Library System</t>
  </si>
  <si>
    <t>Henry County Library</t>
  </si>
  <si>
    <t>Hickory County Library</t>
  </si>
  <si>
    <t>Howard County Public Library</t>
  </si>
  <si>
    <t>James Memorial Library</t>
  </si>
  <si>
    <t>Jefferson County Library</t>
  </si>
  <si>
    <t>Jessie E. McCully Memorial Library</t>
  </si>
  <si>
    <t>Joplin Public Library</t>
  </si>
  <si>
    <t>Kansas City Public Library</t>
  </si>
  <si>
    <t>Keller Public Library of Dexter</t>
  </si>
  <si>
    <t>Kirkwood Public Library</t>
  </si>
  <si>
    <t>LaPlata Public Library</t>
  </si>
  <si>
    <t>Lebanon-Laclede County Library</t>
  </si>
  <si>
    <t>Lewis Library of Glasgow</t>
  </si>
  <si>
    <t>Lilbourn Memorial Library</t>
  </si>
  <si>
    <t>Little Dixie Regional Libraries</t>
  </si>
  <si>
    <t>Livingston County Library</t>
  </si>
  <si>
    <t>Lockwood Public Library</t>
  </si>
  <si>
    <t>Louisiana Public Library</t>
  </si>
  <si>
    <t>Macon Public Library</t>
  </si>
  <si>
    <t>Maplewood Public Library</t>
  </si>
  <si>
    <t>Marceline Carnegie Library</t>
  </si>
  <si>
    <t>Marion County Library District</t>
  </si>
  <si>
    <t>Marshall Public Library</t>
  </si>
  <si>
    <t>Maryville Public Library</t>
  </si>
  <si>
    <t>McDonald County Library</t>
  </si>
  <si>
    <t>Mercer County Library</t>
  </si>
  <si>
    <t>Mexico-Audrain County Library District</t>
  </si>
  <si>
    <t>Mississippi County Library District</t>
  </si>
  <si>
    <t>Missouri River Regional Library</t>
  </si>
  <si>
    <t xml:space="preserve">Moniteau County Library </t>
  </si>
  <si>
    <t>Monroe City Public Library</t>
  </si>
  <si>
    <t>Montgomery City Public Library</t>
  </si>
  <si>
    <t>Morgan County Library</t>
  </si>
  <si>
    <t>Mound City Public Library</t>
  </si>
  <si>
    <t>Mountain View Public Library</t>
  </si>
  <si>
    <t>Neosho Newton County Library</t>
  </si>
  <si>
    <t>Nevada Public Library</t>
  </si>
  <si>
    <t>New Madrid County Library</t>
  </si>
  <si>
    <t>Norborne Public Library</t>
  </si>
  <si>
    <t>North Kansas City Public Library</t>
  </si>
  <si>
    <t>Northeast Missouri Library Service</t>
  </si>
  <si>
    <t>Oregon County Library District</t>
  </si>
  <si>
    <t>Oregon Public Library</t>
  </si>
  <si>
    <t>Ozark Regional Library</t>
  </si>
  <si>
    <t>Park Hills Public Library</t>
  </si>
  <si>
    <t>Piedmont Public Library</t>
  </si>
  <si>
    <t>Polk County Library</t>
  </si>
  <si>
    <t>Poplar Bluff Public Library</t>
  </si>
  <si>
    <t>Pulaski County Library</t>
  </si>
  <si>
    <t>Putnam County Public Library</t>
  </si>
  <si>
    <t>Puxico Public Library</t>
  </si>
  <si>
    <t>Ralls County Library</t>
  </si>
  <si>
    <t>Ray County Public Library</t>
  </si>
  <si>
    <t>Reynolds County Library District</t>
  </si>
  <si>
    <t>Rich Hill Memorial Library</t>
  </si>
  <si>
    <t>Richmond Heights Memorial Library</t>
  </si>
  <si>
    <t>Riverside Regional Library</t>
  </si>
  <si>
    <t>Robertson Memorial Library</t>
  </si>
  <si>
    <t>Rock Hill Public Library</t>
  </si>
  <si>
    <t>Rolla Public Library</t>
  </si>
  <si>
    <t>Rolling Hills Consolidated</t>
  </si>
  <si>
    <t>Saint Charles City-County Library District</t>
  </si>
  <si>
    <t>Saint Clair County Library</t>
  </si>
  <si>
    <t>Saint Louis County Library</t>
  </si>
  <si>
    <t>Saint Louis Public Library</t>
  </si>
  <si>
    <t>Salem Public Library</t>
  </si>
  <si>
    <t>Sarcoxie Public Library</t>
  </si>
  <si>
    <t>Scenic Regional Library</t>
  </si>
  <si>
    <t>Schuyler County Library</t>
  </si>
  <si>
    <t>Scotland County Memorial Library</t>
  </si>
  <si>
    <t>Sedalia Public Library</t>
  </si>
  <si>
    <t>Seymour Community Library</t>
  </si>
  <si>
    <t>Sikeston Public Library</t>
  </si>
  <si>
    <t>Slater Public Library</t>
  </si>
  <si>
    <t>Springfield-Greene County Library District</t>
  </si>
  <si>
    <t>St Joseph Public Library</t>
  </si>
  <si>
    <t>Steele Public Library</t>
  </si>
  <si>
    <t>Stone County Library</t>
  </si>
  <si>
    <t>Sullivan County Public Library</t>
  </si>
  <si>
    <t>Sullivan Public Library</t>
  </si>
  <si>
    <t>Sweet Springs Public Library</t>
  </si>
  <si>
    <t>Texas County Library</t>
  </si>
  <si>
    <t>Trails Regional Library</t>
  </si>
  <si>
    <t>University City Public Library</t>
  </si>
  <si>
    <t>Valley Park Community Library</t>
  </si>
  <si>
    <t>Washington County Library</t>
  </si>
  <si>
    <t>Washington Public Library</t>
  </si>
  <si>
    <t>Webb City Public Library</t>
  </si>
  <si>
    <t>Webster County Library</t>
  </si>
  <si>
    <t>Wellsville Public Library</t>
  </si>
  <si>
    <t>West Plains Public Library</t>
  </si>
  <si>
    <t>Willow Springs Public Library</t>
  </si>
  <si>
    <t>Winona Public Library</t>
  </si>
  <si>
    <t>Worth County Library</t>
  </si>
  <si>
    <t>Wright County Library</t>
  </si>
  <si>
    <t>Missouri State Library: FY15 PLS</t>
  </si>
  <si>
    <t>Population Group</t>
  </si>
  <si>
    <t>LSA Pop.
Per FTE</t>
  </si>
  <si>
    <t>FY 2015</t>
  </si>
  <si>
    <t>Missouri (N=149)</t>
  </si>
  <si>
    <t>Average</t>
  </si>
  <si>
    <t>Median</t>
  </si>
  <si>
    <t>75,000 and Over (N=14)</t>
  </si>
  <si>
    <t>30,000-74,999 (N=18)</t>
  </si>
  <si>
    <t>15,000-29,999 (N=21)</t>
  </si>
  <si>
    <t>9,500-14,999 (N=19)</t>
  </si>
  <si>
    <t>6,000-9,499 (N=20)</t>
  </si>
  <si>
    <t>3,000-5,999 (N=21)</t>
  </si>
  <si>
    <t>1,500-2,999 (N=19)</t>
  </si>
  <si>
    <t>Under 1,499 (N=17)</t>
  </si>
  <si>
    <t>Total 
Circ.</t>
  </si>
  <si>
    <t>Hours per
year</t>
  </si>
  <si>
    <t>FTE</t>
  </si>
  <si>
    <t>Registered
Borrowers</t>
  </si>
  <si>
    <t>Total 
Visits</t>
  </si>
  <si>
    <t>Reference 
Questions</t>
  </si>
  <si>
    <t>Usage and Service Comparisons</t>
  </si>
  <si>
    <t>Total 
Collection</t>
  </si>
  <si>
    <t>N/A</t>
  </si>
  <si>
    <t>Visits
per Reg. 
Borrower</t>
  </si>
  <si>
    <t>Visits 
per LSA Pop.</t>
  </si>
  <si>
    <t>Visits
per Hour
Open</t>
  </si>
  <si>
    <t>Circ.
Per Hour
Open</t>
  </si>
  <si>
    <t>Statewide</t>
  </si>
  <si>
    <t>Group</t>
  </si>
  <si>
    <t>Mid-Continent Public Library</t>
  </si>
  <si>
    <t xml:space="preserve">Webster Groves Public Library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</si>
</sst>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24">
    <xf numFmtId="0" fontId="0" fillId="0" borderId="0"/>
    <xf numFmtId="43" fontId="1" fillId="0" borderId="0" applyFont="0" applyFill="0" applyBorder="0" applyAlignment="0" applyProtection="0"/>
    <xf numFmtId="0" fontId="4" fillId="0" borderId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3" applyNumberFormat="0" applyFont="0" applyFill="0" applyAlignment="0" applyProtection="0"/>
    <xf numFmtId="0" fontId="5" fillId="0" borderId="3" applyNumberFormat="0" applyFont="0" applyFill="0" applyProtection="0">
      <alignment horizontal="center"/>
    </xf>
    <xf numFmtId="0" fontId="5" fillId="0" borderId="4" applyNumberFormat="0" applyFont="0" applyFill="0" applyAlignment="0" applyProtection="0"/>
    <xf numFmtId="0" fontId="5" fillId="0" borderId="4" applyNumberFormat="0" applyFont="0" applyFill="0" applyProtection="0">
      <alignment horizontal="center"/>
    </xf>
    <xf numFmtId="0" fontId="5" fillId="0" borderId="5" applyNumberFormat="0" applyFont="0" applyFill="0" applyAlignment="0" applyProtection="0"/>
    <xf numFmtId="0" fontId="5" fillId="0" borderId="0"/>
    <xf numFmtId="0" fontId="5" fillId="0" borderId="0"/>
  </cellStyleXfs>
  <cellXfs count="34">
    <xf numFmtId="0" fontId="0" fillId="0" borderId="0" xfId="0"/>
    <xf numFmtId="43" fontId="2" fillId="0" borderId="1" xfId="1" applyFont="1" applyBorder="1" applyAlignment="1">
      <alignment wrapText="1"/>
    </xf>
    <xf numFmtId="0" fontId="2" fillId="0" borderId="1" xfId="0" applyFont="1" applyBorder="1" applyAlignment="1">
      <alignment wrapText="1"/>
    </xf>
    <xf numFmtId="164" fontId="2" fillId="0" borderId="1" xfId="1" applyNumberFormat="1" applyFont="1" applyBorder="1" applyAlignment="1">
      <alignment wrapText="1"/>
    </xf>
    <xf numFmtId="0" fontId="2" fillId="0" borderId="0" xfId="0" applyFont="1"/>
    <xf numFmtId="0" fontId="2" fillId="0" borderId="0" xfId="0" applyFont="1"/>
    <xf numFmtId="0" fontId="0" fillId="0" borderId="0" xfId="0"/>
    <xf numFmtId="0" fontId="0" fillId="0" borderId="0" xfId="0"/>
    <xf numFmtId="2" fontId="0" fillId="0" borderId="0" xfId="0" applyNumberFormat="1"/>
    <xf numFmtId="43" fontId="2" fillId="0" borderId="1" xfId="1" applyFont="1" applyBorder="1" applyAlignment="1">
      <alignment wrapText="1"/>
    </xf>
    <xf numFmtId="43" fontId="0" fillId="0" borderId="0" xfId="1" applyFont="1"/>
    <xf numFmtId="0" fontId="2" fillId="0" borderId="1" xfId="0" applyFont="1" applyBorder="1" applyAlignment="1">
      <alignment wrapText="1"/>
    </xf>
    <xf numFmtId="164" fontId="2" fillId="0" borderId="1" xfId="1" applyNumberFormat="1" applyFont="1" applyBorder="1" applyAlignment="1">
      <alignment wrapText="1"/>
    </xf>
    <xf numFmtId="0" fontId="2" fillId="0" borderId="0" xfId="0" applyFont="1" applyAlignment="1">
      <alignment wrapText="1"/>
    </xf>
    <xf numFmtId="1" fontId="5" fillId="0" borderId="0" xfId="5" applyNumberFormat="1"/>
    <xf numFmtId="1" fontId="5" fillId="0" borderId="0" xfId="5" applyNumberFormat="1"/>
    <xf numFmtId="3" fontId="5" fillId="0" borderId="0" xfId="5" applyNumberFormat="1"/>
    <xf numFmtId="1" fontId="5" fillId="0" borderId="0" xfId="5" applyNumberFormat="1"/>
    <xf numFmtId="3" fontId="5" fillId="0" borderId="0" xfId="5" applyNumberFormat="1"/>
    <xf numFmtId="2" fontId="0" fillId="0" borderId="0" xfId="0" applyNumberFormat="1" applyAlignment="1">
      <alignment horizontal="right"/>
    </xf>
    <xf numFmtId="0" fontId="6" fillId="0" borderId="0" xfId="3" applyFont="1"/>
    <xf numFmtId="3" fontId="6" fillId="0" borderId="0" xfId="3" applyNumberFormat="1" applyFont="1"/>
    <xf numFmtId="1" fontId="6" fillId="0" borderId="0" xfId="3" applyNumberFormat="1" applyFont="1"/>
    <xf numFmtId="164" fontId="5" fillId="0" borderId="0" xfId="1" applyNumberFormat="1" applyFont="1"/>
    <xf numFmtId="3" fontId="5" fillId="0" borderId="0" xfId="23" applyNumberFormat="1"/>
    <xf numFmtId="1" fontId="5" fillId="0" borderId="0" xfId="22" applyNumberFormat="1"/>
    <xf numFmtId="0" fontId="2" fillId="0" borderId="0" xfId="0" applyFont="1" applyAlignment="1">
      <alignment wrapText="1"/>
    </xf>
    <xf numFmtId="3" fontId="0" fillId="0" borderId="0" xfId="0" applyNumberFormat="1"/>
    <xf numFmtId="164" fontId="0" fillId="0" borderId="0" xfId="1" applyNumberFormat="1" applyFont="1"/>
    <xf numFmtId="1" fontId="0" fillId="0" borderId="0" xfId="0" applyNumberFormat="1"/>
    <xf numFmtId="164" fontId="2" fillId="0" borderId="0" xfId="1" applyNumberFormat="1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left" wrapText="1"/>
    </xf>
  </cellXfs>
  <cellStyles count="24">
    <cellStyle name="Comma" xfId="1" builtinId="3"/>
    <cellStyle name="Normal" xfId="0" builtinId="0"/>
    <cellStyle name="Normal 2" xfId="4"/>
    <cellStyle name="Normal 2 2" xfId="3"/>
    <cellStyle name="Normal 2 2 2" xfId="5"/>
    <cellStyle name="Normal 2 3" xfId="6"/>
    <cellStyle name="Normal 2 4" xfId="23"/>
    <cellStyle name="Normal 3" xfId="7"/>
    <cellStyle name="Normal 3 2" xfId="8"/>
    <cellStyle name="Normal 3 3" xfId="9"/>
    <cellStyle name="Normal 4" xfId="10"/>
    <cellStyle name="Normal 4 2" xfId="11"/>
    <cellStyle name="Normal 4 3" xfId="12"/>
    <cellStyle name="Normal 5" xfId="13"/>
    <cellStyle name="Normal 5 2" xfId="14"/>
    <cellStyle name="Normal 6" xfId="15"/>
    <cellStyle name="Normal 7" xfId="2"/>
    <cellStyle name="Normal 7 2" xfId="16"/>
    <cellStyle name="Normal 8" xfId="22"/>
    <cellStyle name="Style 70" xfId="17"/>
    <cellStyle name="Style 71" xfId="18"/>
    <cellStyle name="Style 72" xfId="19"/>
    <cellStyle name="Style 73" xfId="20"/>
    <cellStyle name="Style 74" xf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66"/>
  <sheetViews>
    <sheetView tabSelected="1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3" sqref="B3"/>
    </sheetView>
  </sheetViews>
  <sheetFormatPr defaultRowHeight="15" x14ac:dyDescent="0.25"/>
  <cols>
    <col min="1" max="1" width="28.28515625" customWidth="1"/>
    <col min="7" max="7" width="10.140625" customWidth="1"/>
    <col min="16" max="16" width="10.5703125" customWidth="1"/>
    <col min="17" max="17" width="10.28515625" customWidth="1"/>
    <col min="18" max="18" width="10.140625" customWidth="1"/>
  </cols>
  <sheetData>
    <row r="1" spans="1:18" x14ac:dyDescent="0.25">
      <c r="A1" s="4" t="s">
        <v>153</v>
      </c>
      <c r="B1" s="30" t="s">
        <v>174</v>
      </c>
      <c r="C1" s="30"/>
      <c r="D1" s="30"/>
      <c r="E1" s="30"/>
      <c r="F1" s="30"/>
      <c r="G1" s="30"/>
      <c r="H1" s="30"/>
      <c r="I1" s="30"/>
      <c r="J1" s="30"/>
    </row>
    <row r="2" spans="1:18" ht="60" x14ac:dyDescent="0.25">
      <c r="A2" s="2" t="s">
        <v>0</v>
      </c>
      <c r="B2" s="3" t="s">
        <v>1</v>
      </c>
      <c r="C2" s="2" t="s">
        <v>178</v>
      </c>
      <c r="D2" s="2" t="s">
        <v>177</v>
      </c>
      <c r="E2" s="2" t="s">
        <v>2</v>
      </c>
      <c r="F2" s="2" t="s">
        <v>3</v>
      </c>
      <c r="G2" s="2" t="s">
        <v>4</v>
      </c>
      <c r="H2" s="2" t="s">
        <v>179</v>
      </c>
      <c r="I2" s="2" t="s">
        <v>180</v>
      </c>
      <c r="J2" s="1" t="s">
        <v>5</v>
      </c>
      <c r="L2" s="26"/>
      <c r="M2" s="26"/>
      <c r="N2" s="26"/>
      <c r="O2" s="5"/>
      <c r="P2" s="26"/>
      <c r="Q2" s="26"/>
      <c r="R2" s="26"/>
    </row>
    <row r="3" spans="1:18" x14ac:dyDescent="0.25">
      <c r="A3" s="20" t="s">
        <v>6</v>
      </c>
      <c r="B3" s="21">
        <v>25607</v>
      </c>
      <c r="C3" s="8">
        <f>Data!B2/B3</f>
        <v>3.3783340492833989</v>
      </c>
      <c r="D3" s="8">
        <f>Data!B2/Data!F2</f>
        <v>10.065037812681792</v>
      </c>
      <c r="E3" s="8">
        <f>Data!C2/Data!F2</f>
        <v>23.532053519488073</v>
      </c>
      <c r="F3" s="8">
        <f>Data!C2/Data!H2</f>
        <v>2.4674035036353876</v>
      </c>
      <c r="G3" s="8">
        <f>Data!G2/Data!F2</f>
        <v>4.4126817917393835</v>
      </c>
      <c r="H3" s="8">
        <f>Data!B2/Data!D2</f>
        <v>37.80987762237762</v>
      </c>
      <c r="I3" s="8">
        <f>Data!C2/Data!D2</f>
        <v>88.39947552447552</v>
      </c>
      <c r="J3" s="8">
        <f>B3/Data!E2</f>
        <v>3566.4345403899724</v>
      </c>
      <c r="L3" s="25"/>
      <c r="M3" s="24"/>
      <c r="N3" s="23"/>
      <c r="O3" s="17"/>
      <c r="P3" s="18"/>
      <c r="Q3" s="18"/>
      <c r="R3" s="28"/>
    </row>
    <row r="4" spans="1:18" x14ac:dyDescent="0.25">
      <c r="A4" s="20" t="s">
        <v>7</v>
      </c>
      <c r="B4" s="21">
        <v>1347</v>
      </c>
      <c r="C4" s="8">
        <f>Data!B3/B4</f>
        <v>1.5107646622123236</v>
      </c>
      <c r="D4" s="8">
        <f>Data!B3/Data!F3</f>
        <v>1.4270687237026647</v>
      </c>
      <c r="E4" s="8">
        <f>Data!C3/Data!F3</f>
        <v>1.1725105189340814</v>
      </c>
      <c r="F4" s="8">
        <f>Data!C3/Data!H3</f>
        <v>0.16716656668666266</v>
      </c>
      <c r="G4" s="8">
        <f>Data!G3/Data!F3</f>
        <v>5.6100981767180924E-2</v>
      </c>
      <c r="H4" s="8">
        <f>Data!B3/Data!D3</f>
        <v>1.9567307692307692</v>
      </c>
      <c r="I4" s="8">
        <f>Data!C3/Data!D3</f>
        <v>1.6076923076923078</v>
      </c>
      <c r="J4" s="8">
        <f>B4/Data!E3</f>
        <v>2694</v>
      </c>
      <c r="L4" s="25"/>
      <c r="M4" s="24"/>
      <c r="N4" s="23"/>
      <c r="O4" s="17"/>
      <c r="P4" s="18"/>
      <c r="Q4" s="17"/>
      <c r="R4" s="28"/>
    </row>
    <row r="5" spans="1:18" x14ac:dyDescent="0.25">
      <c r="A5" s="20" t="s">
        <v>8</v>
      </c>
      <c r="B5" s="21">
        <v>1730</v>
      </c>
      <c r="C5" s="8">
        <f>Data!B4/B5</f>
        <v>4.797687861271676</v>
      </c>
      <c r="D5" s="8">
        <f>Data!B4/Data!F4</f>
        <v>4.5330420535226654</v>
      </c>
      <c r="E5" s="8">
        <f>Data!C4/Data!F4</f>
        <v>12.115783724740579</v>
      </c>
      <c r="F5" s="8">
        <f>Data!C4/Data!H4</f>
        <v>0.53953352627866824</v>
      </c>
      <c r="G5" s="8">
        <f>Data!G4/Data!F4</f>
        <v>0.19115237575095576</v>
      </c>
      <c r="H5" s="8">
        <f>Data!B4/Data!D4</f>
        <v>4.8368298368298372</v>
      </c>
      <c r="I5" s="8">
        <f>Data!C4/Data!D4</f>
        <v>12.927738927738927</v>
      </c>
      <c r="J5" s="8">
        <f>B5/Data!E4</f>
        <v>1017.6470588235294</v>
      </c>
      <c r="L5" s="25"/>
      <c r="M5" s="24"/>
      <c r="N5" s="23"/>
      <c r="O5" s="17"/>
      <c r="P5" s="18"/>
      <c r="Q5" s="17"/>
      <c r="R5" s="28"/>
    </row>
    <row r="6" spans="1:18" x14ac:dyDescent="0.25">
      <c r="A6" s="20" t="s">
        <v>9</v>
      </c>
      <c r="B6" s="21">
        <v>1127</v>
      </c>
      <c r="C6" s="8">
        <f>Data!B5/B6</f>
        <v>1.8642413487133984</v>
      </c>
      <c r="D6" s="8">
        <f>Data!B5/Data!F5</f>
        <v>5.8038674033149169</v>
      </c>
      <c r="E6" s="8">
        <f>Data!C5/Data!F5</f>
        <v>9.9419889502762437</v>
      </c>
      <c r="F6" s="8">
        <f>Data!C5/Data!H5</f>
        <v>0.15803802748869275</v>
      </c>
      <c r="G6" s="8">
        <f>Data!G5/Data!F5</f>
        <v>0.17955801104972377</v>
      </c>
      <c r="H6" s="8">
        <f>Data!B5/Data!D5</f>
        <v>1.923992673992674</v>
      </c>
      <c r="I6" s="8">
        <f>Data!C5/Data!D5</f>
        <v>3.2957875457875456</v>
      </c>
      <c r="J6" s="8">
        <f>B6/Data!E5</f>
        <v>1817.741935483871</v>
      </c>
      <c r="L6" s="25"/>
      <c r="M6" s="24"/>
      <c r="N6" s="23"/>
      <c r="O6" s="17"/>
      <c r="P6" s="17"/>
      <c r="Q6" s="17"/>
      <c r="R6" s="28"/>
    </row>
    <row r="7" spans="1:18" x14ac:dyDescent="0.25">
      <c r="A7" s="20" t="s">
        <v>10</v>
      </c>
      <c r="B7" s="21">
        <v>5685</v>
      </c>
      <c r="C7" s="8">
        <f>Data!B6/B7</f>
        <v>4.2868953386103783</v>
      </c>
      <c r="D7" s="8">
        <f>Data!B6/Data!F6</f>
        <v>7.7147831592276033</v>
      </c>
      <c r="E7" s="8">
        <f>Data!C6/Data!F6</f>
        <v>14.480531813865147</v>
      </c>
      <c r="F7" s="8">
        <f>Data!C6/Data!H6</f>
        <v>0.87945553120313757</v>
      </c>
      <c r="G7" s="8">
        <f>Data!G6/Data!F6</f>
        <v>0.32003798670465339</v>
      </c>
      <c r="H7" s="8">
        <f>Data!B6/Data!D6</f>
        <v>4.8012214342001576</v>
      </c>
      <c r="I7" s="8">
        <f>Data!C6/Data!D6</f>
        <v>9.0118203309692664</v>
      </c>
      <c r="J7" s="8">
        <f>B7/Data!E6</f>
        <v>1268.9732142857142</v>
      </c>
      <c r="L7" s="25"/>
      <c r="M7" s="24"/>
      <c r="N7" s="23"/>
      <c r="O7" s="17"/>
      <c r="P7" s="18"/>
      <c r="Q7" s="18"/>
      <c r="R7" s="28"/>
    </row>
    <row r="8" spans="1:18" x14ac:dyDescent="0.25">
      <c r="A8" s="20" t="s">
        <v>11</v>
      </c>
      <c r="B8" s="21">
        <v>74231</v>
      </c>
      <c r="C8" s="8">
        <f>Data!B7/B8</f>
        <v>3.628281984615592</v>
      </c>
      <c r="D8" s="8">
        <f>Data!B7/Data!F7</f>
        <v>5.6298285953177256</v>
      </c>
      <c r="E8" s="8">
        <f>Data!C7/Data!F7</f>
        <v>9.6770066889632105</v>
      </c>
      <c r="F8" s="8">
        <f>Data!C7/Data!H7</f>
        <v>1.9006540133758667</v>
      </c>
      <c r="G8" s="8">
        <f>Data!G7/Data!F7</f>
        <v>2.7554347826086958</v>
      </c>
      <c r="H8" s="8">
        <f>Data!B7/Data!D7</f>
        <v>11.345985339961244</v>
      </c>
      <c r="I8" s="8">
        <f>Data!C7/Data!D7</f>
        <v>19.502401213244585</v>
      </c>
      <c r="J8" s="8">
        <f>B8/Data!E7</f>
        <v>2265.9035409035409</v>
      </c>
      <c r="L8" s="25"/>
      <c r="M8" s="24"/>
      <c r="N8" s="23"/>
      <c r="O8" s="17"/>
      <c r="P8" s="18"/>
      <c r="Q8" s="18"/>
      <c r="R8" s="28"/>
    </row>
    <row r="9" spans="1:18" x14ac:dyDescent="0.25">
      <c r="A9" s="20" t="s">
        <v>12</v>
      </c>
      <c r="B9" s="21">
        <v>12402</v>
      </c>
      <c r="C9" s="8">
        <f>Data!B8/B9</f>
        <v>4.2243992904370264</v>
      </c>
      <c r="D9" s="8">
        <f>Data!B8/Data!F8</f>
        <v>5.9380029468434774</v>
      </c>
      <c r="E9" s="8">
        <f>Data!C8/Data!F8</f>
        <v>7.5495863085118442</v>
      </c>
      <c r="F9" s="8">
        <f>Data!C8/Data!H8</f>
        <v>0.81688966286898612</v>
      </c>
      <c r="G9" s="8">
        <f>Data!G8/Data!F8</f>
        <v>0.88405304318259093</v>
      </c>
      <c r="H9" s="8">
        <f>Data!B8/Data!D8</f>
        <v>7.8925881289545048</v>
      </c>
      <c r="I9" s="8">
        <f>Data!C8/Data!D8</f>
        <v>10.034648990659838</v>
      </c>
      <c r="J9" s="8">
        <f>B9/Data!E8</f>
        <v>1409.3181818181818</v>
      </c>
      <c r="L9" s="25"/>
      <c r="M9" s="24"/>
      <c r="N9" s="23"/>
      <c r="O9" s="17"/>
      <c r="P9" s="18"/>
      <c r="Q9" s="18"/>
      <c r="R9" s="28"/>
    </row>
    <row r="10" spans="1:18" x14ac:dyDescent="0.25">
      <c r="A10" s="20" t="s">
        <v>13</v>
      </c>
      <c r="B10" s="21">
        <v>1958</v>
      </c>
      <c r="C10" s="8">
        <f>Data!B9/B10</f>
        <v>2.803370786516854</v>
      </c>
      <c r="D10" s="8">
        <f>Data!B9/Data!F9</f>
        <v>1.0691468640436308</v>
      </c>
      <c r="E10" s="8">
        <f>Data!C9/Data!F9</f>
        <v>0.99980522010128559</v>
      </c>
      <c r="F10" s="8">
        <f>Data!C9/Data!H9</f>
        <v>0.16571963582359397</v>
      </c>
      <c r="G10" s="8">
        <f>Data!G9/Data!F9</f>
        <v>1.2076353720296066E-2</v>
      </c>
      <c r="H10" s="8">
        <f>Data!B9/Data!D9</f>
        <v>2.6389423076923078</v>
      </c>
      <c r="I10" s="8">
        <f>Data!C9/Data!D9</f>
        <v>2.4677884615384613</v>
      </c>
      <c r="J10" s="8">
        <f>B10/Data!E9</f>
        <v>1958</v>
      </c>
      <c r="L10" s="25"/>
      <c r="M10" s="24"/>
      <c r="N10" s="23"/>
      <c r="O10" s="17"/>
      <c r="P10" s="18"/>
      <c r="Q10" s="17"/>
      <c r="R10" s="28"/>
    </row>
    <row r="11" spans="1:18" x14ac:dyDescent="0.25">
      <c r="A11" s="20" t="s">
        <v>14</v>
      </c>
      <c r="B11" s="21">
        <v>3292</v>
      </c>
      <c r="C11" s="8">
        <f>Data!B10/B11</f>
        <v>3.3778857837181047</v>
      </c>
      <c r="D11" s="8">
        <f>Data!B10/Data!F10</f>
        <v>2.8711593080299509</v>
      </c>
      <c r="E11" s="8">
        <f>Data!C10/Data!F10</f>
        <v>7.2589723728375937</v>
      </c>
      <c r="F11" s="8">
        <f>Data!C10/Data!H10</f>
        <v>0.47137132605670407</v>
      </c>
      <c r="G11" s="8">
        <f>Data!G10/Data!F10</f>
        <v>7.4877356054737932E-3</v>
      </c>
      <c r="H11" s="8">
        <f>Data!B10/Data!D10</f>
        <v>6.8982630272952852</v>
      </c>
      <c r="I11" s="8">
        <f>Data!C10/Data!D10</f>
        <v>17.44044665012407</v>
      </c>
      <c r="J11" s="8">
        <f>B11/Data!E10</f>
        <v>2019.6319018404909</v>
      </c>
      <c r="L11" s="25"/>
      <c r="M11" s="24"/>
      <c r="N11" s="23"/>
      <c r="O11" s="17"/>
      <c r="P11" s="18"/>
      <c r="Q11" s="17"/>
      <c r="R11" s="28"/>
    </row>
    <row r="12" spans="1:18" x14ac:dyDescent="0.25">
      <c r="A12" s="20" t="s">
        <v>15</v>
      </c>
      <c r="B12" s="21">
        <v>1933</v>
      </c>
      <c r="C12" s="8">
        <f>Data!B11/B12</f>
        <v>3.5095706156233835</v>
      </c>
      <c r="D12" s="8">
        <f>Data!B11/Data!F11</f>
        <v>4.7774647887323942</v>
      </c>
      <c r="E12" s="8">
        <f>Data!C11/Data!F11</f>
        <v>8.2633802816901412</v>
      </c>
      <c r="F12" s="8">
        <f>Data!C11/Data!H11</f>
        <v>0.81650546238953448</v>
      </c>
      <c r="G12" s="8">
        <f>Data!G11/Data!F11</f>
        <v>0.76901408450704223</v>
      </c>
      <c r="H12" s="8">
        <f>Data!B11/Data!D11</f>
        <v>3.2615384615384615</v>
      </c>
      <c r="I12" s="8">
        <f>Data!C11/Data!D11</f>
        <v>5.641346153846154</v>
      </c>
      <c r="J12" s="8">
        <f>B12/Data!E11</f>
        <v>1933</v>
      </c>
      <c r="L12" s="25"/>
      <c r="M12" s="24"/>
      <c r="N12" s="23"/>
      <c r="O12" s="17"/>
      <c r="P12" s="18"/>
      <c r="Q12" s="18"/>
      <c r="R12" s="28"/>
    </row>
    <row r="13" spans="1:18" x14ac:dyDescent="0.25">
      <c r="A13" s="20" t="s">
        <v>16</v>
      </c>
      <c r="B13" s="21">
        <v>12363</v>
      </c>
      <c r="C13" s="8">
        <f>Data!B12/B13</f>
        <v>1.8518967888053062</v>
      </c>
      <c r="D13" s="8">
        <f>Data!B12/Data!F12</f>
        <v>4.4352963967454473</v>
      </c>
      <c r="E13" s="8">
        <f>Data!C12/Data!F12</f>
        <v>11.003099573808601</v>
      </c>
      <c r="F13" s="8">
        <f>Data!C12/Data!H12</f>
        <v>1.0722065958129614</v>
      </c>
      <c r="G13" s="8">
        <f>Data!G12/Data!F12</f>
        <v>1.849670670282836</v>
      </c>
      <c r="H13" s="8">
        <f>Data!B12/Data!D12</f>
        <v>8.3073294629898395</v>
      </c>
      <c r="I13" s="8">
        <f>Data!C12/Data!D12</f>
        <v>20.608853410740203</v>
      </c>
      <c r="J13" s="8">
        <f>B13/Data!E12</f>
        <v>2400.5825242718447</v>
      </c>
      <c r="L13" s="25"/>
      <c r="M13" s="24"/>
      <c r="N13" s="23"/>
      <c r="O13" s="17"/>
      <c r="P13" s="18"/>
      <c r="Q13" s="18"/>
      <c r="R13" s="28"/>
    </row>
    <row r="14" spans="1:18" x14ac:dyDescent="0.25">
      <c r="A14" s="20" t="s">
        <v>17</v>
      </c>
      <c r="B14" s="21">
        <v>6864</v>
      </c>
      <c r="C14" s="8">
        <f>Data!B13/B14</f>
        <v>2.6752622377622379</v>
      </c>
      <c r="D14" s="8">
        <f>Data!B13/Data!F13</f>
        <v>3.2340612891863332</v>
      </c>
      <c r="E14" s="8">
        <f>Data!C13/Data!F13</f>
        <v>3.23617470940472</v>
      </c>
      <c r="F14" s="8">
        <f>Data!C13/Data!H13</f>
        <v>0.71486928104575165</v>
      </c>
      <c r="G14" s="8">
        <f>Data!G13/Data!F13</f>
        <v>0.16572736879182812</v>
      </c>
      <c r="H14" s="8">
        <f>Data!B13/Data!D13</f>
        <v>7.8474358974358971</v>
      </c>
      <c r="I14" s="8">
        <f>Data!C13/Data!D13</f>
        <v>7.8525641025641022</v>
      </c>
      <c r="J14" s="8">
        <f>B14/Data!E13</f>
        <v>1661.9854721549636</v>
      </c>
      <c r="L14" s="25"/>
      <c r="M14" s="24"/>
      <c r="N14" s="23"/>
      <c r="O14" s="17"/>
      <c r="P14" s="18"/>
      <c r="Q14" s="17"/>
      <c r="R14" s="28"/>
    </row>
    <row r="15" spans="1:18" x14ac:dyDescent="0.25">
      <c r="A15" s="20" t="s">
        <v>18</v>
      </c>
      <c r="B15" s="21">
        <v>58748</v>
      </c>
      <c r="C15" s="8">
        <f>Data!B14/B15</f>
        <v>7.5889562197862057</v>
      </c>
      <c r="D15" s="8">
        <f>Data!B14/Data!F14</f>
        <v>17.240371229698376</v>
      </c>
      <c r="E15" s="8">
        <f>Data!C14/Data!F14</f>
        <v>15.615777262180975</v>
      </c>
      <c r="F15" s="8">
        <f>Data!C14/Data!H14</f>
        <v>1.7560466511858481</v>
      </c>
      <c r="G15" s="8">
        <f>Data!G14/Data!F14</f>
        <v>1.4095901005413767</v>
      </c>
      <c r="H15" s="8">
        <f>Data!B14/Data!D14</f>
        <v>41.022819285977178</v>
      </c>
      <c r="I15" s="8">
        <f>Data!C14/Data!D14</f>
        <v>37.157158630842844</v>
      </c>
      <c r="J15" s="8">
        <f>B15/Data!E14</f>
        <v>2967.0707070707072</v>
      </c>
      <c r="L15" s="25"/>
      <c r="M15" s="24"/>
      <c r="N15" s="23"/>
      <c r="O15" s="17"/>
      <c r="P15" s="18"/>
      <c r="Q15" s="18"/>
      <c r="R15" s="28"/>
    </row>
    <row r="16" spans="1:18" x14ac:dyDescent="0.25">
      <c r="A16" s="20" t="s">
        <v>19</v>
      </c>
      <c r="B16" s="21">
        <v>5334</v>
      </c>
      <c r="C16" s="8">
        <f>Data!B15/B16</f>
        <v>3.3805774278215224</v>
      </c>
      <c r="D16" s="8">
        <f>Data!B15/Data!F15</f>
        <v>12.916905444126074</v>
      </c>
      <c r="E16" s="8">
        <f>Data!C15/Data!F15</f>
        <v>31.397564469914041</v>
      </c>
      <c r="F16" s="8">
        <f>Data!C15/Data!H15</f>
        <v>1.0211303699562018</v>
      </c>
      <c r="G16" s="8">
        <f>Data!G15/Data!F15</f>
        <v>4.3681948424068766</v>
      </c>
      <c r="H16" s="8">
        <f>Data!B15/Data!D15</f>
        <v>8.4577861163227013</v>
      </c>
      <c r="I16" s="8">
        <f>Data!C15/Data!D15</f>
        <v>20.558630393996246</v>
      </c>
      <c r="J16" s="8">
        <f>B16/Data!E15</f>
        <v>3048</v>
      </c>
      <c r="L16" s="25"/>
      <c r="M16" s="24"/>
      <c r="N16" s="23"/>
      <c r="O16" s="17"/>
      <c r="P16" s="18"/>
      <c r="Q16" s="18"/>
      <c r="R16" s="28"/>
    </row>
    <row r="17" spans="1:18" s="7" customFormat="1" x14ac:dyDescent="0.25">
      <c r="A17" s="20" t="s">
        <v>20</v>
      </c>
      <c r="B17" s="21">
        <v>8055</v>
      </c>
      <c r="C17" s="8">
        <f>Data!B16/B17</f>
        <v>8.1205462445685903</v>
      </c>
      <c r="D17" s="8">
        <f>Data!B16/Data!F16</f>
        <v>9.4497255128575564</v>
      </c>
      <c r="E17" s="8">
        <f>Data!C16/Data!F16</f>
        <v>17.103582779543483</v>
      </c>
      <c r="F17" s="8">
        <f>Data!C16/Data!H16</f>
        <v>2.3155352148487158</v>
      </c>
      <c r="G17" s="8">
        <f>Data!G16/Data!F16</f>
        <v>5.0563420976596357E-2</v>
      </c>
      <c r="H17" s="8">
        <f>Data!B16/Data!D16</f>
        <v>19.352366863905324</v>
      </c>
      <c r="I17" s="8">
        <f>Data!C16/Data!D16</f>
        <v>35.026923076923076</v>
      </c>
      <c r="J17" s="8">
        <f>B17/Data!E16</f>
        <v>1074</v>
      </c>
      <c r="L17" s="25"/>
      <c r="M17" s="24"/>
      <c r="N17" s="23"/>
      <c r="O17" s="17"/>
      <c r="P17" s="18"/>
      <c r="Q17" s="17"/>
      <c r="R17" s="28"/>
    </row>
    <row r="18" spans="1:18" s="7" customFormat="1" x14ac:dyDescent="0.25">
      <c r="A18" s="20" t="s">
        <v>21</v>
      </c>
      <c r="B18" s="21">
        <v>4542</v>
      </c>
      <c r="C18" s="8">
        <f>Data!B17/B18</f>
        <v>6.4163364156759135</v>
      </c>
      <c r="D18" s="8">
        <f>Data!B17/Data!F17</f>
        <v>8.1770482603815946</v>
      </c>
      <c r="E18" s="8">
        <f>Data!C17/Data!F17</f>
        <v>8.1386083052749711</v>
      </c>
      <c r="F18" s="8">
        <f>Data!C17/Data!H17</f>
        <v>0.57442173637515848</v>
      </c>
      <c r="G18" s="8">
        <f>Data!G17/Data!F17</f>
        <v>0.71380471380471378</v>
      </c>
      <c r="H18" s="8">
        <f>Data!B17/Data!D17</f>
        <v>12.183528428093645</v>
      </c>
      <c r="I18" s="8">
        <f>Data!C17/Data!D17</f>
        <v>12.126254180602007</v>
      </c>
      <c r="J18" s="8">
        <f>B18/Data!E17</f>
        <v>1355.8208955223881</v>
      </c>
      <c r="L18" s="25"/>
      <c r="M18" s="24"/>
      <c r="N18" s="23"/>
      <c r="O18" s="17"/>
      <c r="P18" s="18"/>
      <c r="Q18" s="18"/>
      <c r="R18" s="28"/>
    </row>
    <row r="19" spans="1:18" x14ac:dyDescent="0.25">
      <c r="A19" s="20" t="s">
        <v>22</v>
      </c>
      <c r="B19" s="21">
        <v>7232</v>
      </c>
      <c r="C19" s="8">
        <f>Data!B18/B19</f>
        <v>0.48396017699115046</v>
      </c>
      <c r="D19" s="8">
        <f>Data!B18/Data!F18</f>
        <v>7.9006772009029342</v>
      </c>
      <c r="E19" s="8">
        <f>Data!C18/Data!F18</f>
        <v>11.659142212189616</v>
      </c>
      <c r="F19" s="8">
        <f>Data!C18/Data!H18</f>
        <v>0.16590646280354618</v>
      </c>
      <c r="G19" s="8">
        <f>Data!G18/Data!F18</f>
        <v>0.16930022573363432</v>
      </c>
      <c r="H19" s="8">
        <f>Data!B18/Data!D18</f>
        <v>1.8696581196581197</v>
      </c>
      <c r="I19" s="8">
        <f>Data!C18/Data!D18</f>
        <v>2.7590811965811968</v>
      </c>
      <c r="J19" s="8">
        <f>B19/Data!E18</f>
        <v>4577.2151898734173</v>
      </c>
      <c r="L19" s="25"/>
      <c r="M19" s="24"/>
      <c r="N19" s="23"/>
      <c r="O19" s="17"/>
      <c r="P19" s="17"/>
      <c r="Q19" s="17"/>
      <c r="R19" s="28"/>
    </row>
    <row r="20" spans="1:18" x14ac:dyDescent="0.25">
      <c r="A20" s="20" t="s">
        <v>23</v>
      </c>
      <c r="B20" s="21">
        <v>44002</v>
      </c>
      <c r="C20" s="8">
        <f>Data!B19/B20</f>
        <v>5.6814008454161176</v>
      </c>
      <c r="D20" s="8">
        <f>Data!B19/Data!F19</f>
        <v>23.194748561885323</v>
      </c>
      <c r="E20" s="8">
        <f>Data!C19/Data!F19</f>
        <v>19.690109482278714</v>
      </c>
      <c r="F20" s="8">
        <f>Data!C19/Data!H19</f>
        <v>1.5177326267459075</v>
      </c>
      <c r="G20" s="8">
        <f>Data!G19/Data!F19</f>
        <v>1.710150306179254</v>
      </c>
      <c r="H20" s="8">
        <f>Data!B19/Data!D19</f>
        <v>20.811938061938061</v>
      </c>
      <c r="I20" s="8">
        <f>Data!C19/Data!D19</f>
        <v>17.667332667332666</v>
      </c>
      <c r="J20" s="8">
        <f>B20/Data!E19</f>
        <v>1945.2696728558797</v>
      </c>
      <c r="L20" s="25"/>
      <c r="M20" s="24"/>
      <c r="N20" s="23"/>
      <c r="O20" s="17"/>
      <c r="P20" s="18"/>
      <c r="Q20" s="18"/>
      <c r="R20" s="28"/>
    </row>
    <row r="21" spans="1:18" x14ac:dyDescent="0.25">
      <c r="A21" s="20" t="s">
        <v>24</v>
      </c>
      <c r="B21" s="21">
        <v>9933</v>
      </c>
      <c r="C21" s="8">
        <f>Data!B20/B21</f>
        <v>3.5077016007248565</v>
      </c>
      <c r="D21" s="8">
        <f>Data!B20/Data!F20</f>
        <v>9.5825082508250823</v>
      </c>
      <c r="E21" s="8">
        <f>Data!C20/Data!F20</f>
        <v>11.605885588558856</v>
      </c>
      <c r="F21" s="8">
        <f>Data!C20/Data!H20</f>
        <v>0.70493802412214757</v>
      </c>
      <c r="G21" s="8">
        <f>Data!G20/Data!F20</f>
        <v>0.20022002200220021</v>
      </c>
      <c r="H21" s="8">
        <f>Data!B20/Data!D20</f>
        <v>16.702780441035475</v>
      </c>
      <c r="I21" s="8">
        <f>Data!C20/Data!D20</f>
        <v>20.229626078619368</v>
      </c>
      <c r="J21" s="8">
        <f>B21/Data!E20</f>
        <v>3163.375796178344</v>
      </c>
      <c r="L21" s="25"/>
      <c r="M21" s="24"/>
      <c r="N21" s="23"/>
      <c r="O21" s="17"/>
      <c r="P21" s="18"/>
      <c r="Q21" s="17"/>
      <c r="R21" s="28"/>
    </row>
    <row r="22" spans="1:18" x14ac:dyDescent="0.25">
      <c r="A22" s="20" t="s">
        <v>25</v>
      </c>
      <c r="B22" s="21">
        <v>2377</v>
      </c>
      <c r="C22" s="8">
        <f>Data!B21/B22</f>
        <v>4.0054690786705933</v>
      </c>
      <c r="D22" s="8">
        <f>Data!B21/Data!F21</f>
        <v>6.9092888243831636</v>
      </c>
      <c r="E22" s="8">
        <f>Data!C21/Data!F21</f>
        <v>4.3091436865021775</v>
      </c>
      <c r="F22" s="8">
        <f>Data!C21/Data!H21</f>
        <v>0.28802871556072951</v>
      </c>
      <c r="G22" s="8">
        <f>Data!G21/Data!F21</f>
        <v>0.18359941944847605</v>
      </c>
      <c r="H22" s="8">
        <f>Data!B21/Data!D21</f>
        <v>5.0968950749464668</v>
      </c>
      <c r="I22" s="8">
        <f>Data!C21/Data!D21</f>
        <v>3.178800856531049</v>
      </c>
      <c r="J22" s="8">
        <f>B22/Data!E21</f>
        <v>1980.8333333333335</v>
      </c>
      <c r="L22" s="25"/>
      <c r="M22" s="24"/>
      <c r="N22" s="23"/>
      <c r="O22" s="17"/>
      <c r="P22" s="18"/>
      <c r="Q22" s="17"/>
      <c r="R22" s="28"/>
    </row>
    <row r="23" spans="1:18" x14ac:dyDescent="0.25">
      <c r="A23" s="20" t="s">
        <v>26</v>
      </c>
      <c r="B23" s="21">
        <v>35549</v>
      </c>
      <c r="C23" s="8">
        <f>Data!B22/B23</f>
        <v>6.2587414554558496</v>
      </c>
      <c r="D23" s="8">
        <f>Data!B22/Data!F22</f>
        <v>8.4855835240274597</v>
      </c>
      <c r="E23" s="8">
        <f>Data!C22/Data!F22</f>
        <v>8.490503432494279</v>
      </c>
      <c r="F23" s="8">
        <f>Data!C22/Data!H22</f>
        <v>1.6012213015708614</v>
      </c>
      <c r="G23" s="8">
        <f>Data!G22/Data!F22</f>
        <v>0.3403127383676583</v>
      </c>
      <c r="H23" s="8">
        <f>Data!B22/Data!D22</f>
        <v>65.593160377358487</v>
      </c>
      <c r="I23" s="8">
        <f>Data!C22/Data!D22</f>
        <v>65.631191037735846</v>
      </c>
      <c r="J23" s="8">
        <f>B23/Data!E22</f>
        <v>1947.8904109589041</v>
      </c>
      <c r="L23" s="25"/>
      <c r="M23" s="24"/>
      <c r="N23" s="23"/>
      <c r="O23" s="17"/>
      <c r="P23" s="18"/>
      <c r="Q23" s="18"/>
      <c r="R23" s="28"/>
    </row>
    <row r="24" spans="1:18" x14ac:dyDescent="0.25">
      <c r="A24" s="20" t="s">
        <v>27</v>
      </c>
      <c r="B24" s="21">
        <v>1704</v>
      </c>
      <c r="C24" s="8">
        <f>Data!B23/B24</f>
        <v>6.7018779342723001</v>
      </c>
      <c r="D24" s="8">
        <f>Data!B23/Data!F23</f>
        <v>3.1881630374092684</v>
      </c>
      <c r="E24" s="8">
        <f>Data!C23/Data!F23</f>
        <v>7.236460078168621</v>
      </c>
      <c r="F24" s="8">
        <f>Data!C23/Data!H23</f>
        <v>0.40322003577817533</v>
      </c>
      <c r="G24" s="8">
        <f>Data!G23/Data!F23</f>
        <v>0.20379676158570631</v>
      </c>
      <c r="H24" s="8">
        <f>Data!B23/Data!D23</f>
        <v>5.7793522267206479</v>
      </c>
      <c r="I24" s="8">
        <f>Data!C23/Data!D23</f>
        <v>13.117914979757085</v>
      </c>
      <c r="J24" s="8">
        <f>B24/Data!E23</f>
        <v>788.8888888888888</v>
      </c>
      <c r="L24" s="25"/>
      <c r="M24" s="24"/>
      <c r="N24" s="23"/>
      <c r="O24" s="17"/>
      <c r="P24" s="18"/>
      <c r="Q24" s="17"/>
      <c r="R24" s="28"/>
    </row>
    <row r="25" spans="1:18" x14ac:dyDescent="0.25">
      <c r="A25" s="20" t="s">
        <v>28</v>
      </c>
      <c r="B25" s="21">
        <v>3784</v>
      </c>
      <c r="C25" s="8">
        <f>Data!B24/B25</f>
        <v>10.120243128964059</v>
      </c>
      <c r="D25" s="8">
        <f>Data!B24/Data!F24</f>
        <v>10.537974683544304</v>
      </c>
      <c r="E25" s="8">
        <f>Data!C24/Data!F24</f>
        <v>15.194826637314254</v>
      </c>
      <c r="F25" s="8">
        <f>Data!C24/Data!H24</f>
        <v>0.94409109560935578</v>
      </c>
      <c r="G25" s="8">
        <f>Data!G24/Data!F24</f>
        <v>2.7201430930104569</v>
      </c>
      <c r="H25" s="8">
        <f>Data!B24/Data!D24</f>
        <v>13.895137880986937</v>
      </c>
      <c r="I25" s="8">
        <f>Data!C24/Data!D24</f>
        <v>20.0355587808418</v>
      </c>
      <c r="J25" s="8">
        <f>B25/Data!E24</f>
        <v>1042.4242424242425</v>
      </c>
      <c r="L25" s="25"/>
      <c r="M25" s="24"/>
      <c r="N25" s="23"/>
      <c r="O25" s="17"/>
      <c r="P25" s="18"/>
      <c r="Q25" s="18"/>
      <c r="R25" s="28"/>
    </row>
    <row r="26" spans="1:18" x14ac:dyDescent="0.25">
      <c r="A26" s="20" t="s">
        <v>29</v>
      </c>
      <c r="B26" s="21">
        <v>6265</v>
      </c>
      <c r="C26" s="8">
        <f>Data!B25/B26</f>
        <v>4.1500399042298479</v>
      </c>
      <c r="D26" s="8">
        <f>Data!B25/Data!F25</f>
        <v>6.5</v>
      </c>
      <c r="E26" s="8">
        <f>Data!C25/Data!F25</f>
        <v>14.5</v>
      </c>
      <c r="F26" s="8">
        <f>Data!C25/Data!H25</f>
        <v>3.7335049887351142</v>
      </c>
      <c r="G26" s="8">
        <f>Data!G25/Data!F25</f>
        <v>8.7500000000000008E-3</v>
      </c>
      <c r="H26" s="8">
        <f>Data!B25/Data!D25</f>
        <v>8.1967213114754092</v>
      </c>
      <c r="I26" s="8">
        <f>Data!C25/Data!D25</f>
        <v>18.284993694829762</v>
      </c>
      <c r="J26" s="8">
        <f>B26/Data!E25</f>
        <v>1988.8888888888889</v>
      </c>
      <c r="L26" s="25"/>
      <c r="M26" s="24"/>
      <c r="N26" s="23"/>
      <c r="O26" s="17"/>
      <c r="P26" s="18"/>
      <c r="Q26" s="17"/>
      <c r="R26" s="28"/>
    </row>
    <row r="27" spans="1:18" x14ac:dyDescent="0.25">
      <c r="A27" s="20" t="s">
        <v>30</v>
      </c>
      <c r="B27" s="21">
        <v>14378</v>
      </c>
      <c r="C27" s="8">
        <f>Data!B26/B27</f>
        <v>2.816803449714842</v>
      </c>
      <c r="D27" s="8">
        <f>Data!B26/Data!F26</f>
        <v>3.3618328214493234</v>
      </c>
      <c r="E27" s="8">
        <f>Data!C26/Data!F26</f>
        <v>6.3258072549182369</v>
      </c>
      <c r="F27" s="8">
        <f>Data!C26/Data!H26</f>
        <v>0.8328360818770969</v>
      </c>
      <c r="G27" s="8">
        <f>Data!G26/Data!F26</f>
        <v>1.4112227110483937</v>
      </c>
      <c r="H27" s="8">
        <f>Data!B26/Data!D26</f>
        <v>18.476277372262775</v>
      </c>
      <c r="I27" s="8">
        <f>Data!C26/Data!D26</f>
        <v>34.76596715328467</v>
      </c>
      <c r="J27" s="8">
        <f>B27/Data!E26</f>
        <v>1127.686274509804</v>
      </c>
      <c r="L27" s="25"/>
      <c r="M27" s="24"/>
      <c r="N27" s="23"/>
      <c r="O27" s="17"/>
      <c r="P27" s="18"/>
      <c r="Q27" s="18"/>
      <c r="R27" s="28"/>
    </row>
    <row r="28" spans="1:18" x14ac:dyDescent="0.25">
      <c r="A28" s="20" t="s">
        <v>31</v>
      </c>
      <c r="B28" s="21">
        <v>6168</v>
      </c>
      <c r="C28" s="8">
        <f>Data!B27/B28</f>
        <v>6.8318741893644619</v>
      </c>
      <c r="D28" s="8">
        <f>Data!B27/Data!F27</f>
        <v>9.5923059412702028</v>
      </c>
      <c r="E28" s="8">
        <f>Data!C27/Data!F27</f>
        <v>12.009105394946506</v>
      </c>
      <c r="F28" s="8">
        <f>Data!C27/Data!H27</f>
        <v>1.0786783348327471</v>
      </c>
      <c r="G28" s="8">
        <f>Data!G27/Data!F27</f>
        <v>1.7286592305941271</v>
      </c>
      <c r="H28" s="8">
        <f>Data!B27/Data!D27</f>
        <v>18.139905294877313</v>
      </c>
      <c r="I28" s="8">
        <f>Data!C27/Data!D27</f>
        <v>22.710288420146362</v>
      </c>
      <c r="J28" s="8">
        <f>B28/Data!E27</f>
        <v>2570</v>
      </c>
      <c r="L28" s="25"/>
      <c r="M28" s="24"/>
      <c r="N28" s="23"/>
      <c r="O28" s="17"/>
      <c r="P28" s="18"/>
      <c r="Q28" s="18"/>
      <c r="R28" s="28"/>
    </row>
    <row r="29" spans="1:18" x14ac:dyDescent="0.25">
      <c r="A29" s="20" t="s">
        <v>32</v>
      </c>
      <c r="B29" s="21">
        <v>99478</v>
      </c>
      <c r="C29" s="8">
        <f>Data!B28/B29</f>
        <v>5.2263616075916284</v>
      </c>
      <c r="D29" s="8">
        <f>Data!B28/Data!F28</f>
        <v>6.9978868026112124</v>
      </c>
      <c r="E29" s="8">
        <f>Data!C28/Data!F28</f>
        <v>7.9606299212598426</v>
      </c>
      <c r="F29" s="8">
        <f>Data!C28/Data!H28</f>
        <v>2.555258405412645</v>
      </c>
      <c r="G29" s="8">
        <f>Data!G28/Data!F28</f>
        <v>0.59173564842856186</v>
      </c>
      <c r="H29" s="8">
        <f>Data!B28/Data!D28</f>
        <v>31.171413154265842</v>
      </c>
      <c r="I29" s="8">
        <f>Data!C28/Data!D28</f>
        <v>35.459859703819177</v>
      </c>
      <c r="J29" s="8">
        <f>B29/Data!E28</f>
        <v>3004.4699486559953</v>
      </c>
      <c r="L29" s="25"/>
      <c r="M29" s="24"/>
      <c r="N29" s="23"/>
      <c r="O29" s="17"/>
      <c r="P29" s="18"/>
      <c r="Q29" s="18"/>
      <c r="R29" s="28"/>
    </row>
    <row r="30" spans="1:18" x14ac:dyDescent="0.25">
      <c r="A30" s="20" t="s">
        <v>33</v>
      </c>
      <c r="B30" s="21">
        <v>13982</v>
      </c>
      <c r="C30" s="8">
        <f>Data!B29/B30</f>
        <v>4.1938206265198108</v>
      </c>
      <c r="D30" s="8">
        <f>Data!B29/Data!F29</f>
        <v>9.5176107774711891</v>
      </c>
      <c r="E30" s="8">
        <f>Data!C29/Data!F29</f>
        <v>7.6875507222853434</v>
      </c>
      <c r="F30" s="8">
        <f>Data!C29/Data!H29</f>
        <v>1.3262117436227705</v>
      </c>
      <c r="G30" s="8">
        <f>Data!G29/Data!F29</f>
        <v>0.83135854569063461</v>
      </c>
      <c r="H30" s="8">
        <f>Data!B29/Data!D29</f>
        <v>12.814248251748252</v>
      </c>
      <c r="I30" s="8">
        <f>Data!C29/Data!D29</f>
        <v>10.350305944055943</v>
      </c>
      <c r="J30" s="8">
        <f>B30/Data!E29</f>
        <v>3418.5819070904645</v>
      </c>
      <c r="L30" s="25"/>
      <c r="M30" s="24"/>
      <c r="N30" s="23"/>
      <c r="O30" s="17"/>
      <c r="P30" s="18"/>
      <c r="Q30" s="18"/>
      <c r="R30" s="28"/>
    </row>
    <row r="31" spans="1:18" x14ac:dyDescent="0.25">
      <c r="A31" s="20" t="s">
        <v>34</v>
      </c>
      <c r="B31" s="21">
        <v>3784</v>
      </c>
      <c r="C31" s="8">
        <f>Data!B30/B31</f>
        <v>13.842494714587739</v>
      </c>
      <c r="D31" s="8">
        <f>Data!B30/Data!F30</f>
        <v>12.024793388429751</v>
      </c>
      <c r="E31" s="8">
        <f>Data!C30/Data!F30</f>
        <v>13.986455463728191</v>
      </c>
      <c r="F31" s="8">
        <f>Data!C30/Data!H30</f>
        <v>1.2127274174927345</v>
      </c>
      <c r="G31" s="8">
        <f>Data!G30/Data!F30</f>
        <v>1.2568870523415978</v>
      </c>
      <c r="H31" s="8">
        <f>Data!B30/Data!D30</f>
        <v>17.672064777327936</v>
      </c>
      <c r="I31" s="8">
        <f>Data!C30/Data!D30</f>
        <v>20.554993252361673</v>
      </c>
      <c r="J31" s="8">
        <f>B31/Data!E30</f>
        <v>946</v>
      </c>
      <c r="L31" s="25"/>
      <c r="M31" s="24"/>
      <c r="N31" s="23"/>
      <c r="O31" s="17"/>
      <c r="P31" s="18"/>
      <c r="Q31" s="18"/>
      <c r="R31" s="28"/>
    </row>
    <row r="32" spans="1:18" x14ac:dyDescent="0.25">
      <c r="A32" s="20" t="s">
        <v>35</v>
      </c>
      <c r="B32" s="21">
        <v>2955</v>
      </c>
      <c r="C32" s="8">
        <f>Data!B31/B32</f>
        <v>2.5739424703891709</v>
      </c>
      <c r="D32" s="8">
        <f>Data!B31/Data!F31</f>
        <v>3.1971416561580495</v>
      </c>
      <c r="E32" s="8">
        <f>Data!C31/Data!F31</f>
        <v>4.5712484237074404</v>
      </c>
      <c r="F32" s="8">
        <f>Data!C31/Data!H31</f>
        <v>0.80151827830188682</v>
      </c>
      <c r="G32" s="8">
        <f>Data!G31/Data!F31</f>
        <v>0.94577553593947039</v>
      </c>
      <c r="H32" s="8">
        <f>Data!B31/Data!D31</f>
        <v>3.8491902834008096</v>
      </c>
      <c r="I32" s="8">
        <f>Data!C31/Data!D31</f>
        <v>5.5035425101214575</v>
      </c>
      <c r="J32" s="8">
        <f>B32/Data!E31</f>
        <v>2364</v>
      </c>
      <c r="L32" s="25"/>
      <c r="M32" s="24"/>
      <c r="N32" s="23"/>
      <c r="O32" s="17"/>
      <c r="P32" s="18"/>
      <c r="Q32" s="18"/>
      <c r="R32" s="28"/>
    </row>
    <row r="33" spans="1:18" x14ac:dyDescent="0.25">
      <c r="A33" s="20" t="s">
        <v>36</v>
      </c>
      <c r="B33" s="21">
        <v>77422</v>
      </c>
      <c r="C33" s="8">
        <f>Data!B32/B33</f>
        <v>1.9097285009428844</v>
      </c>
      <c r="D33" s="8">
        <f>Data!B32/Data!F32</f>
        <v>3.8154159785301403</v>
      </c>
      <c r="E33" s="8">
        <f>Data!C32/Data!F32</f>
        <v>5.4122367877786957</v>
      </c>
      <c r="F33" s="8">
        <f>Data!C32/Data!H32</f>
        <v>1.6835907397893655</v>
      </c>
      <c r="G33" s="8">
        <f>Data!G32/Data!F32</f>
        <v>0.18579686209744012</v>
      </c>
      <c r="H33" s="8">
        <f>Data!B32/Data!D32</f>
        <v>27.340051775147931</v>
      </c>
      <c r="I33" s="8">
        <f>Data!C32/Data!D32</f>
        <v>38.78235946745562</v>
      </c>
      <c r="J33" s="8">
        <f>B33/Data!E32</f>
        <v>5487.0304748405388</v>
      </c>
      <c r="L33" s="25"/>
      <c r="M33" s="24"/>
      <c r="N33" s="23"/>
      <c r="O33" s="17"/>
      <c r="P33" s="18"/>
      <c r="Q33" s="18"/>
      <c r="R33" s="28"/>
    </row>
    <row r="34" spans="1:18" x14ac:dyDescent="0.25">
      <c r="A34" s="20" t="s">
        <v>37</v>
      </c>
      <c r="B34" s="22">
        <v>813</v>
      </c>
      <c r="C34" s="8">
        <f>Data!B34/B34</f>
        <v>0.78966789667896675</v>
      </c>
      <c r="D34" s="19" t="s">
        <v>176</v>
      </c>
      <c r="E34" s="19" t="s">
        <v>176</v>
      </c>
      <c r="F34" s="8">
        <f>Data!C34/Data!H34</f>
        <v>0.18912216895354603</v>
      </c>
      <c r="G34" s="19" t="s">
        <v>176</v>
      </c>
      <c r="H34" s="8">
        <f>Data!B34/Data!D34</f>
        <v>0.30865384615384617</v>
      </c>
      <c r="I34" s="8">
        <f>Data!C34/Data!D34</f>
        <v>0.55000000000000004</v>
      </c>
      <c r="J34" s="8">
        <f>B34/Data!E34</f>
        <v>9033.3333333333339</v>
      </c>
      <c r="L34" s="25"/>
      <c r="M34" s="24"/>
      <c r="N34" s="23"/>
      <c r="O34" s="17"/>
      <c r="P34" s="17"/>
      <c r="Q34" s="17"/>
      <c r="R34" s="28"/>
    </row>
    <row r="35" spans="1:18" x14ac:dyDescent="0.25">
      <c r="A35" s="20" t="s">
        <v>38</v>
      </c>
      <c r="B35" s="21">
        <v>2939</v>
      </c>
      <c r="C35" s="8">
        <f>Data!B35/B35</f>
        <v>2.5161619598502893</v>
      </c>
      <c r="D35" s="8">
        <f>Data!B35/Data!F35</f>
        <v>5.1461377870563672</v>
      </c>
      <c r="E35" s="8">
        <f>Data!C35/Data!F35</f>
        <v>2.2477383437717466</v>
      </c>
      <c r="F35" s="8">
        <f>Data!C35/Data!H35</f>
        <v>0.1476773957571324</v>
      </c>
      <c r="G35" s="8">
        <f>Data!G35/Data!F35</f>
        <v>0.16631871955462771</v>
      </c>
      <c r="H35" s="8">
        <f>Data!B35/Data!D35</f>
        <v>4.833333333333333</v>
      </c>
      <c r="I35" s="8">
        <f>Data!C35/Data!D35</f>
        <v>2.1111111111111112</v>
      </c>
      <c r="J35" s="8">
        <f>B35/Data!E35</f>
        <v>3339.7727272727275</v>
      </c>
      <c r="L35" s="25"/>
      <c r="M35" s="24"/>
      <c r="N35" s="23"/>
      <c r="O35" s="17"/>
      <c r="P35" s="18"/>
      <c r="Q35" s="17"/>
      <c r="R35" s="28"/>
    </row>
    <row r="36" spans="1:18" s="7" customFormat="1" x14ac:dyDescent="0.25">
      <c r="A36" s="20" t="s">
        <v>39</v>
      </c>
      <c r="B36" s="21">
        <v>4855</v>
      </c>
      <c r="C36" s="8">
        <f>Data!B37/B36</f>
        <v>2.9713697219361483</v>
      </c>
      <c r="D36" s="8">
        <f>Data!B37/Data!F37</f>
        <v>8.0592178770949729</v>
      </c>
      <c r="E36" s="8">
        <f>Data!C37/Data!F37</f>
        <v>8.3117318435754193</v>
      </c>
      <c r="F36" s="8">
        <f>Data!C37/Data!H37</f>
        <v>0.30225707494463971</v>
      </c>
      <c r="G36" s="8">
        <f>Data!G37/Data!F37</f>
        <v>0.29050279329608941</v>
      </c>
      <c r="H36" s="8">
        <f>Data!B37/Data!D37</f>
        <v>6.0309364548494981</v>
      </c>
      <c r="I36" s="8">
        <f>Data!C37/Data!D37</f>
        <v>6.2198996655518393</v>
      </c>
      <c r="J36" s="8">
        <f>B36/Data!E37</f>
        <v>2582.4468085106382</v>
      </c>
      <c r="L36" s="25"/>
      <c r="M36" s="24"/>
      <c r="N36" s="23"/>
      <c r="O36" s="17"/>
      <c r="P36" s="18"/>
      <c r="Q36" s="17"/>
      <c r="R36" s="28"/>
    </row>
    <row r="37" spans="1:18" x14ac:dyDescent="0.25">
      <c r="A37" s="20" t="s">
        <v>40</v>
      </c>
      <c r="B37" s="21">
        <v>6960</v>
      </c>
      <c r="C37" s="8">
        <f>Data!B38/B37</f>
        <v>2.3283045977011496</v>
      </c>
      <c r="D37" s="8">
        <f>Data!B38/Data!F38</f>
        <v>5.9929733727810648</v>
      </c>
      <c r="E37" s="8">
        <f>Data!C38/Data!F38</f>
        <v>7.0543639053254434</v>
      </c>
      <c r="F37" s="8">
        <f>Data!C38/Data!H38</f>
        <v>0.72382650931582737</v>
      </c>
      <c r="G37" s="8">
        <f>Data!G38/Data!F38</f>
        <v>1.5458579881656804</v>
      </c>
      <c r="H37" s="8">
        <f>Data!B38/Data!D38</f>
        <v>6.7018196856906531</v>
      </c>
      <c r="I37" s="8">
        <f>Data!C38/Data!D38</f>
        <v>7.8887510339123246</v>
      </c>
      <c r="J37" s="8">
        <f>B37/Data!E38</f>
        <v>3178.0821917808221</v>
      </c>
      <c r="L37" s="25"/>
      <c r="M37" s="24"/>
      <c r="N37" s="23"/>
      <c r="O37" s="17"/>
      <c r="P37" s="18"/>
      <c r="Q37" s="18"/>
      <c r="R37" s="28"/>
    </row>
    <row r="38" spans="1:18" s="7" customFormat="1" x14ac:dyDescent="0.25">
      <c r="A38" s="20" t="s">
        <v>41</v>
      </c>
      <c r="B38" s="21">
        <v>16777</v>
      </c>
      <c r="C38" s="8">
        <f>Data!B39/B38</f>
        <v>2.2747809501102698</v>
      </c>
      <c r="D38" s="8">
        <f>Data!B39/Data!F39</f>
        <v>10.467361492046077</v>
      </c>
      <c r="E38" s="8">
        <f>Data!C39/Data!F39</f>
        <v>22.205430608886452</v>
      </c>
      <c r="F38" s="8">
        <f>Data!C39/Data!H39</f>
        <v>1.5538644607796097</v>
      </c>
      <c r="G38" s="8">
        <f>Data!G39/Data!F39</f>
        <v>0.13165112452002195</v>
      </c>
      <c r="H38" s="8">
        <f>Data!B39/Data!D39</f>
        <v>14.250933532486931</v>
      </c>
      <c r="I38" s="8">
        <f>Data!C39/Data!D39</f>
        <v>30.231889469753547</v>
      </c>
      <c r="J38" s="8">
        <f>B38/Data!E39</f>
        <v>3947.5294117647059</v>
      </c>
      <c r="L38" s="25"/>
      <c r="M38" s="24"/>
      <c r="N38" s="23"/>
      <c r="O38" s="17"/>
      <c r="P38" s="18"/>
      <c r="Q38" s="17"/>
      <c r="R38" s="28"/>
    </row>
    <row r="39" spans="1:18" x14ac:dyDescent="0.25">
      <c r="A39" s="20" t="s">
        <v>42</v>
      </c>
      <c r="B39" s="21">
        <v>203190</v>
      </c>
      <c r="C39" s="8">
        <f>Data!B40/B39</f>
        <v>7.5841921354397366</v>
      </c>
      <c r="D39" s="8">
        <f>Data!B40/Data!F40</f>
        <v>13.601221524964474</v>
      </c>
      <c r="E39" s="8">
        <f>Data!C40/Data!F40</f>
        <v>19.745818660029478</v>
      </c>
      <c r="F39" s="8">
        <f>Data!C40/Data!H40</f>
        <v>3.9491497898525525</v>
      </c>
      <c r="G39" s="8">
        <f>Data!G40/Data!F40</f>
        <v>2.3304913460604939</v>
      </c>
      <c r="H39" s="8">
        <f>Data!B40/Data!D40</f>
        <v>140.45133065986147</v>
      </c>
      <c r="I39" s="8">
        <f>Data!C40/Data!D40</f>
        <v>203.90275246080932</v>
      </c>
      <c r="J39" s="8">
        <f>B39/Data!E40</f>
        <v>1638.6290322580646</v>
      </c>
      <c r="L39" s="25"/>
      <c r="M39" s="24"/>
      <c r="N39" s="23"/>
      <c r="O39" s="17"/>
      <c r="P39" s="18"/>
      <c r="Q39" s="18"/>
      <c r="R39" s="28"/>
    </row>
    <row r="40" spans="1:18" x14ac:dyDescent="0.25">
      <c r="A40" s="20" t="s">
        <v>43</v>
      </c>
      <c r="B40" s="21">
        <v>8433</v>
      </c>
      <c r="C40" s="8">
        <f>Data!B41/B40</f>
        <v>2.4902170046246885</v>
      </c>
      <c r="D40" s="8">
        <f>Data!B41/Data!F41</f>
        <v>4.8894062863795114</v>
      </c>
      <c r="E40" s="8">
        <f>Data!C41/Data!F41</f>
        <v>11.771827706635623</v>
      </c>
      <c r="F40" s="8">
        <f>Data!C41/Data!H41</f>
        <v>0.82470191005921023</v>
      </c>
      <c r="G40" s="8">
        <f>Data!G41/Data!F41</f>
        <v>9.5692665890570433E-2</v>
      </c>
      <c r="H40" s="8">
        <f>Data!B41/Data!D41</f>
        <v>7.6142131979695433</v>
      </c>
      <c r="I40" s="8">
        <f>Data!C41/Data!D41</f>
        <v>18.332124728063814</v>
      </c>
      <c r="J40" s="8">
        <f>B40/Data!E41</f>
        <v>1943.0875576036867</v>
      </c>
      <c r="L40" s="25"/>
      <c r="M40" s="24"/>
      <c r="N40" s="23"/>
      <c r="O40" s="17"/>
      <c r="P40" s="18"/>
      <c r="Q40" s="17"/>
      <c r="R40" s="28"/>
    </row>
    <row r="41" spans="1:18" x14ac:dyDescent="0.25">
      <c r="A41" s="20" t="s">
        <v>44</v>
      </c>
      <c r="B41" s="21">
        <v>6400</v>
      </c>
      <c r="C41" s="8">
        <f>Data!B42/B41</f>
        <v>10.135</v>
      </c>
      <c r="D41" s="8">
        <f>Data!B42/Data!F42</f>
        <v>17.540292049756626</v>
      </c>
      <c r="E41" s="8">
        <f>Data!C42/Data!F42</f>
        <v>11.835586803677664</v>
      </c>
      <c r="F41" s="8">
        <f>Data!C42/Data!H42</f>
        <v>1.4421087314662273</v>
      </c>
      <c r="G41" s="8">
        <f>Data!G42/Data!F42</f>
        <v>0.29204975662520283</v>
      </c>
      <c r="H41" s="8">
        <f>Data!B42/Data!D42</f>
        <v>26.540098199672666</v>
      </c>
      <c r="I41" s="8">
        <f>Data!C42/Data!D42</f>
        <v>17.908346972176759</v>
      </c>
      <c r="J41" s="8">
        <f>B41/Data!E42</f>
        <v>1557.177615571776</v>
      </c>
      <c r="L41" s="25"/>
      <c r="M41" s="24"/>
      <c r="N41" s="23"/>
      <c r="O41" s="17"/>
      <c r="P41" s="18"/>
      <c r="Q41" s="18"/>
      <c r="R41" s="28"/>
    </row>
    <row r="42" spans="1:18" x14ac:dyDescent="0.25">
      <c r="A42" s="20" t="s">
        <v>45</v>
      </c>
      <c r="B42" s="21">
        <v>5054</v>
      </c>
      <c r="C42" s="8">
        <f>Data!B43/B42</f>
        <v>1.5152354570637119</v>
      </c>
      <c r="D42" s="8">
        <f>Data!B43/Data!F43</f>
        <v>1.8074109039414681</v>
      </c>
      <c r="E42" s="8">
        <f>Data!C43/Data!F43</f>
        <v>2.0018881283927308</v>
      </c>
      <c r="F42" s="8">
        <f>Data!C43/Data!H43</f>
        <v>0.26023194452966802</v>
      </c>
      <c r="G42" s="8">
        <f>Data!G43/Data!F43</f>
        <v>0.10738730233655888</v>
      </c>
      <c r="H42" s="8">
        <f>Data!B43/Data!D43</f>
        <v>4.0908119658119659</v>
      </c>
      <c r="I42" s="8">
        <f>Data!C43/Data!D43</f>
        <v>4.5309829059829063</v>
      </c>
      <c r="J42" s="8">
        <f>B42/Data!E43</f>
        <v>3610.0000000000005</v>
      </c>
      <c r="L42" s="25"/>
      <c r="M42" s="24"/>
      <c r="N42" s="23"/>
      <c r="O42" s="17"/>
      <c r="P42" s="18"/>
      <c r="Q42" s="17"/>
      <c r="R42" s="28"/>
    </row>
    <row r="43" spans="1:18" x14ac:dyDescent="0.25">
      <c r="A43" s="20" t="s">
        <v>46</v>
      </c>
      <c r="B43" s="21">
        <v>14100</v>
      </c>
      <c r="C43" s="8">
        <f>Data!B44/B43</f>
        <v>3.2011347517730497</v>
      </c>
      <c r="D43" s="8">
        <f>Data!B44/Data!F44</f>
        <v>8.156125767979761</v>
      </c>
      <c r="E43" s="8">
        <f>Data!C44/Data!F44</f>
        <v>11.963679074810264</v>
      </c>
      <c r="F43" s="8">
        <f>Data!C44/Data!H44</f>
        <v>1.442638310853507</v>
      </c>
      <c r="G43" s="8">
        <f>Data!G44/Data!F44</f>
        <v>0.24774123599566317</v>
      </c>
      <c r="H43" s="8">
        <f>Data!B44/Data!D44</f>
        <v>10.16347669443819</v>
      </c>
      <c r="I43" s="8">
        <f>Data!C44/Data!D44</f>
        <v>14.90812879981986</v>
      </c>
      <c r="J43" s="8">
        <f>B43/Data!E44</f>
        <v>3233.9449541284403</v>
      </c>
      <c r="L43" s="25"/>
      <c r="M43" s="24"/>
      <c r="N43" s="23"/>
      <c r="O43" s="17"/>
      <c r="P43" s="18"/>
      <c r="Q43" s="18"/>
      <c r="R43" s="28"/>
    </row>
    <row r="44" spans="1:18" x14ac:dyDescent="0.25">
      <c r="A44" s="20" t="s">
        <v>47</v>
      </c>
      <c r="B44" s="21">
        <v>13684</v>
      </c>
      <c r="C44" s="8">
        <f>Data!B45/B44</f>
        <v>1.9152294650686934</v>
      </c>
      <c r="D44" s="8">
        <f>Data!B45/Data!F45</f>
        <v>10.679706601466993</v>
      </c>
      <c r="E44" s="8">
        <f>Data!C45/Data!F45</f>
        <v>13.747351263243683</v>
      </c>
      <c r="F44" s="8">
        <f>Data!C45/Data!H45</f>
        <v>0.48844616899287657</v>
      </c>
      <c r="G44" s="8">
        <f>Data!G45/Data!F45</f>
        <v>0.42379788101059496</v>
      </c>
      <c r="H44" s="8">
        <f>Data!B45/Data!D45</f>
        <v>11.720930232558139</v>
      </c>
      <c r="I44" s="8">
        <f>Data!C45/Data!D45</f>
        <v>15.087656529516995</v>
      </c>
      <c r="J44" s="8">
        <f>B44/Data!E45</f>
        <v>6394.3925233644859</v>
      </c>
      <c r="L44" s="25"/>
      <c r="M44" s="24"/>
      <c r="N44" s="23"/>
      <c r="O44" s="17"/>
      <c r="P44" s="18"/>
      <c r="Q44" s="18"/>
      <c r="R44" s="28"/>
    </row>
    <row r="45" spans="1:18" x14ac:dyDescent="0.25">
      <c r="A45" s="20" t="s">
        <v>48</v>
      </c>
      <c r="B45" s="21">
        <v>1618</v>
      </c>
      <c r="C45" s="8">
        <f>Data!B46/B45</f>
        <v>6.9715698393077874</v>
      </c>
      <c r="D45" s="8">
        <f>Data!B46/Data!F46</f>
        <v>6.2631871182676289</v>
      </c>
      <c r="E45" s="8">
        <f>Data!C46/Data!F46</f>
        <v>7.6912826207662413</v>
      </c>
      <c r="F45" s="8">
        <f>Data!C46/Data!H46</f>
        <v>0.35027562838213727</v>
      </c>
      <c r="G45" s="8">
        <f>Data!G46/Data!F46</f>
        <v>0.38478622987229316</v>
      </c>
      <c r="H45" s="8">
        <f>Data!B46/Data!D46</f>
        <v>7.2307692307692308</v>
      </c>
      <c r="I45" s="8">
        <f>Data!C46/Data!D46</f>
        <v>8.8794871794871799</v>
      </c>
      <c r="J45" s="8">
        <f>B45/Data!E46</f>
        <v>2128.9473684210525</v>
      </c>
      <c r="L45" s="25"/>
      <c r="M45" s="24"/>
      <c r="N45" s="23"/>
      <c r="O45" s="17"/>
      <c r="P45" s="18"/>
      <c r="Q45" s="17"/>
      <c r="R45" s="28"/>
    </row>
    <row r="46" spans="1:18" x14ac:dyDescent="0.25">
      <c r="A46" s="20" t="s">
        <v>49</v>
      </c>
      <c r="B46" s="21">
        <v>31953</v>
      </c>
      <c r="C46" s="8">
        <f>Data!B47/B46</f>
        <v>2.2877351109441992</v>
      </c>
      <c r="D46" s="8">
        <f>Data!B47/Data!F47</f>
        <v>2.7887990233480848</v>
      </c>
      <c r="E46" s="8">
        <f>Data!C47/Data!F47</f>
        <v>10.926293300778269</v>
      </c>
      <c r="F46" s="8">
        <f>Data!C47/Data!H47</f>
        <v>1.2670491999097493</v>
      </c>
      <c r="G46" s="8">
        <f>Data!G47/Data!F47</f>
        <v>0.24893178696780099</v>
      </c>
      <c r="H46" s="8">
        <f>Data!B47/Data!D47</f>
        <v>6.2757554945054945</v>
      </c>
      <c r="I46" s="8">
        <f>Data!C47/Data!D47</f>
        <v>24.587912087912088</v>
      </c>
      <c r="J46" s="8">
        <f>B46/Data!E47</f>
        <v>2891.674208144796</v>
      </c>
      <c r="L46" s="25"/>
      <c r="M46" s="24"/>
      <c r="N46" s="23"/>
      <c r="O46" s="17"/>
      <c r="P46" s="18"/>
      <c r="Q46" s="18"/>
      <c r="R46" s="28"/>
    </row>
    <row r="47" spans="1:18" x14ac:dyDescent="0.25">
      <c r="A47" s="20" t="s">
        <v>50</v>
      </c>
      <c r="B47" s="21">
        <v>16240</v>
      </c>
      <c r="C47" s="8">
        <f>Data!B48/B47</f>
        <v>6.0676108374384237</v>
      </c>
      <c r="D47" s="8">
        <f>Data!B48/Data!F48</f>
        <v>7.3866566716641682</v>
      </c>
      <c r="E47" s="8">
        <f>Data!C48/Data!F48</f>
        <v>6.4985007496251876</v>
      </c>
      <c r="F47" s="8">
        <f>Data!C48/Data!H48</f>
        <v>1.2977739187712392</v>
      </c>
      <c r="G47" s="8">
        <f>Data!G48/Data!F48</f>
        <v>0.15742128935532235</v>
      </c>
      <c r="H47" s="8">
        <f>Data!B48/Data!D48</f>
        <v>39.605305466237944</v>
      </c>
      <c r="I47" s="8">
        <f>Data!C48/Data!D48</f>
        <v>34.84324758842444</v>
      </c>
      <c r="J47" s="8">
        <f>B47/Data!E48</f>
        <v>2336.6906474820144</v>
      </c>
      <c r="L47" s="25"/>
      <c r="M47" s="24"/>
      <c r="N47" s="23"/>
      <c r="O47" s="17"/>
      <c r="P47" s="18"/>
      <c r="Q47" s="18"/>
      <c r="R47" s="28"/>
    </row>
    <row r="48" spans="1:18" x14ac:dyDescent="0.25">
      <c r="A48" s="20" t="s">
        <v>51</v>
      </c>
      <c r="B48" s="21">
        <v>21203</v>
      </c>
      <c r="C48" s="8">
        <f>Data!B49/B48</f>
        <v>10.56270339102957</v>
      </c>
      <c r="D48" s="8">
        <f>Data!B49/Data!F49</f>
        <v>11.01411429133471</v>
      </c>
      <c r="E48" s="8">
        <f>Data!C49/Data!F49</f>
        <v>4.0312284843119901</v>
      </c>
      <c r="F48" s="8">
        <f>Data!C49/Data!H49</f>
        <v>0.92474222152027252</v>
      </c>
      <c r="G48" s="8">
        <f>Data!G49/Data!F49</f>
        <v>0.88521687813514316</v>
      </c>
      <c r="H48" s="8">
        <f>Data!B49/Data!D49</f>
        <v>71.782371794871793</v>
      </c>
      <c r="I48" s="8">
        <f>Data!C49/Data!D49</f>
        <v>26.27275641025641</v>
      </c>
      <c r="J48" s="8">
        <f>B48/Data!E49</f>
        <v>2348.062015503876</v>
      </c>
      <c r="L48" s="25"/>
      <c r="M48" s="24"/>
      <c r="N48" s="23"/>
      <c r="O48" s="17"/>
      <c r="P48" s="18"/>
      <c r="Q48" s="18"/>
      <c r="R48" s="28"/>
    </row>
    <row r="49" spans="1:18" x14ac:dyDescent="0.25">
      <c r="A49" s="20" t="s">
        <v>52</v>
      </c>
      <c r="B49" s="21">
        <v>11602</v>
      </c>
      <c r="C49" s="8">
        <f>Data!B50/B49</f>
        <v>5.5625754180313738</v>
      </c>
      <c r="D49" s="8">
        <f>Data!B50/Data!F50</f>
        <v>5.820961486425543</v>
      </c>
      <c r="E49" s="8">
        <f>Data!C50/Data!F50</f>
        <v>8.5303508613691719</v>
      </c>
      <c r="F49" s="8">
        <f>Data!C50/Data!H50</f>
        <v>1.4908649526301685</v>
      </c>
      <c r="G49" s="8">
        <f>Data!G50/Data!F50</f>
        <v>0.47560205646252368</v>
      </c>
      <c r="H49" s="8">
        <f>Data!B50/Data!D50</f>
        <v>23.86723372781065</v>
      </c>
      <c r="I49" s="8">
        <f>Data!C50/Data!D50</f>
        <v>34.976331360946745</v>
      </c>
      <c r="J49" s="8">
        <f>B49/Data!E50</f>
        <v>2226.8714011516313</v>
      </c>
      <c r="L49" s="25"/>
      <c r="M49" s="24"/>
      <c r="N49" s="23"/>
      <c r="O49" s="17"/>
      <c r="P49" s="18"/>
      <c r="Q49" s="18"/>
      <c r="R49" s="28"/>
    </row>
    <row r="50" spans="1:18" x14ac:dyDescent="0.25">
      <c r="A50" s="20" t="s">
        <v>53</v>
      </c>
      <c r="B50" s="21">
        <v>5008</v>
      </c>
      <c r="C50" s="8">
        <f>Data!B51/B50</f>
        <v>9.9510782747603841</v>
      </c>
      <c r="D50" s="8">
        <f>Data!B51/Data!F51</f>
        <v>13.472560151392269</v>
      </c>
      <c r="E50" s="8">
        <f>Data!C51/Data!F51</f>
        <v>19.058394160583941</v>
      </c>
      <c r="F50" s="8">
        <f>Data!C51/Data!H51</f>
        <v>1.3760076513184862</v>
      </c>
      <c r="G50" s="8">
        <f>Data!G51/Data!F51</f>
        <v>1.2281697756150312</v>
      </c>
      <c r="H50" s="8">
        <f>Data!B51/Data!D51</f>
        <v>22.549773755656108</v>
      </c>
      <c r="I50" s="8">
        <f>Data!C51/Data!D51</f>
        <v>31.899095022624433</v>
      </c>
      <c r="J50" s="8">
        <f>B50/Data!E51</f>
        <v>1379.6143250688706</v>
      </c>
      <c r="L50" s="25"/>
      <c r="M50" s="24"/>
      <c r="N50" s="23"/>
      <c r="O50" s="17"/>
      <c r="P50" s="18"/>
      <c r="Q50" s="18"/>
      <c r="R50" s="28"/>
    </row>
    <row r="51" spans="1:18" x14ac:dyDescent="0.25">
      <c r="A51" s="20" t="s">
        <v>54</v>
      </c>
      <c r="B51" s="21">
        <v>10261</v>
      </c>
      <c r="C51" s="8">
        <f>Data!B52/B51</f>
        <v>4.4638924081473537</v>
      </c>
      <c r="D51" s="8">
        <f>Data!B52/Data!F52</f>
        <v>10.726932084309134</v>
      </c>
      <c r="E51" s="8">
        <f>Data!C52/Data!F52</f>
        <v>13.847775175644028</v>
      </c>
      <c r="F51" s="8">
        <f>Data!C52/Data!H52</f>
        <v>0.92638142537091295</v>
      </c>
      <c r="G51" s="8">
        <f>Data!G52/Data!F52</f>
        <v>0.4566744730679157</v>
      </c>
      <c r="H51" s="8">
        <f>Data!B52/Data!D52</f>
        <v>19.229219143576827</v>
      </c>
      <c r="I51" s="8">
        <f>Data!C52/Data!D52</f>
        <v>24.823677581863979</v>
      </c>
      <c r="J51" s="8">
        <f>B51/Data!E52</f>
        <v>2031.8811881188119</v>
      </c>
      <c r="L51" s="25"/>
      <c r="M51" s="24"/>
      <c r="N51" s="23"/>
      <c r="O51" s="17"/>
      <c r="P51" s="18"/>
      <c r="Q51" s="18"/>
      <c r="R51" s="28"/>
    </row>
    <row r="52" spans="1:18" x14ac:dyDescent="0.25">
      <c r="A52" s="20" t="s">
        <v>55</v>
      </c>
      <c r="B52" s="21">
        <v>1809</v>
      </c>
      <c r="C52" s="8">
        <f>Data!B53/B52</f>
        <v>4.25428413488115</v>
      </c>
      <c r="D52" s="8">
        <f>Data!B53/Data!F53</f>
        <v>6.1765650080256824</v>
      </c>
      <c r="E52" s="8">
        <f>Data!C53/Data!F53</f>
        <v>4.308988764044944</v>
      </c>
      <c r="F52" s="8">
        <f>Data!C53/Data!H53</f>
        <v>0.14143835616438355</v>
      </c>
      <c r="G52" s="8">
        <f>Data!G53/Data!F53</f>
        <v>0.6677367576243981</v>
      </c>
      <c r="H52" s="8">
        <f>Data!B53/Data!D53</f>
        <v>3.3258426966292136</v>
      </c>
      <c r="I52" s="8">
        <f>Data!C53/Data!D53</f>
        <v>2.3202247191011236</v>
      </c>
      <c r="J52" s="8">
        <f>B52/Data!E53</f>
        <v>1629.7297297297296</v>
      </c>
      <c r="L52" s="25"/>
      <c r="M52" s="24"/>
      <c r="N52" s="23"/>
      <c r="O52" s="17"/>
      <c r="P52" s="18"/>
      <c r="Q52" s="17"/>
      <c r="R52" s="28"/>
    </row>
    <row r="53" spans="1:18" x14ac:dyDescent="0.25">
      <c r="A53" s="20" t="s">
        <v>56</v>
      </c>
      <c r="B53" s="21">
        <v>17916</v>
      </c>
      <c r="C53" s="8">
        <f>Data!B54/B53</f>
        <v>3.6861464612636747</v>
      </c>
      <c r="D53" s="8">
        <f>Data!B54/Data!F54</f>
        <v>5.8692676857447568</v>
      </c>
      <c r="E53" s="8">
        <f>Data!C54/Data!F54</f>
        <v>8.6326875222182728</v>
      </c>
      <c r="F53" s="8">
        <f>Data!C54/Data!H54</f>
        <v>0.80800392626605444</v>
      </c>
      <c r="G53" s="8">
        <f>Data!G54/Data!F54</f>
        <v>6.932100959829364E-2</v>
      </c>
      <c r="H53" s="8">
        <f>Data!B54/Data!D54</f>
        <v>24.423446745562131</v>
      </c>
      <c r="I53" s="8">
        <f>Data!C54/Data!D54</f>
        <v>35.922707100591715</v>
      </c>
      <c r="J53" s="8">
        <f>B53/Data!E54</f>
        <v>1804.2296072507554</v>
      </c>
      <c r="L53" s="25"/>
      <c r="M53" s="24"/>
      <c r="N53" s="23"/>
      <c r="O53" s="17"/>
      <c r="P53" s="18"/>
      <c r="Q53" s="17"/>
      <c r="R53" s="28"/>
    </row>
    <row r="54" spans="1:18" x14ac:dyDescent="0.25">
      <c r="A54" s="20" t="s">
        <v>57</v>
      </c>
      <c r="B54" s="21">
        <v>33924</v>
      </c>
      <c r="C54" s="8">
        <f>Data!B55/B54</f>
        <v>0.55417993161183821</v>
      </c>
      <c r="D54" s="8">
        <f>Data!B55/Data!F55</f>
        <v>1.4546580006190033</v>
      </c>
      <c r="E54" s="8">
        <f>Data!C55/Data!F55</f>
        <v>6.4174404209223148</v>
      </c>
      <c r="F54" s="8">
        <f>Data!C55/Data!H55</f>
        <v>1.0523117133576938</v>
      </c>
      <c r="G54" s="8">
        <f>Data!G55/Data!F55</f>
        <v>4.0622098421541318E-2</v>
      </c>
      <c r="H54" s="8">
        <f>Data!B55/Data!D55</f>
        <v>3.1994554118447924</v>
      </c>
      <c r="I54" s="8">
        <f>Data!C55/Data!D55</f>
        <v>14.114874063989108</v>
      </c>
      <c r="J54" s="8">
        <f>B54/Data!E55</f>
        <v>3877.0285714285715</v>
      </c>
      <c r="L54" s="25"/>
      <c r="M54" s="24"/>
      <c r="N54" s="23"/>
      <c r="O54" s="17"/>
      <c r="P54" s="18"/>
      <c r="Q54" s="17"/>
      <c r="R54" s="28"/>
    </row>
    <row r="55" spans="1:18" x14ac:dyDescent="0.25">
      <c r="A55" s="20" t="s">
        <v>58</v>
      </c>
      <c r="B55" s="21">
        <v>22272</v>
      </c>
      <c r="C55" s="8">
        <f>Data!B56/B55</f>
        <v>14.10632183908046</v>
      </c>
      <c r="D55" s="8">
        <f>Data!B56/Data!F56</f>
        <v>26.01871635610766</v>
      </c>
      <c r="E55" s="8">
        <f>Data!C56/Data!F56</f>
        <v>16.087453416149067</v>
      </c>
      <c r="F55" s="8">
        <f>Data!C56/Data!H56</f>
        <v>1.4371767839307512</v>
      </c>
      <c r="G55" s="8">
        <f>Data!G56/Data!F56</f>
        <v>0.21780538302277433</v>
      </c>
      <c r="H55" s="8">
        <f>Data!B56/Data!D56</f>
        <v>54.431046431046433</v>
      </c>
      <c r="I55" s="8">
        <f>Data!C56/Data!D56</f>
        <v>33.654885654885653</v>
      </c>
      <c r="J55" s="8">
        <f>B55/Data!E56</f>
        <v>2205.1485148514853</v>
      </c>
      <c r="L55" s="25"/>
      <c r="M55" s="24"/>
      <c r="N55" s="23"/>
      <c r="O55" s="17"/>
      <c r="P55" s="18"/>
      <c r="Q55" s="18"/>
      <c r="R55" s="28"/>
    </row>
    <row r="56" spans="1:18" x14ac:dyDescent="0.25">
      <c r="A56" s="20" t="s">
        <v>59</v>
      </c>
      <c r="B56" s="21">
        <v>9627</v>
      </c>
      <c r="C56" s="8">
        <f>Data!B57/B56</f>
        <v>5.4014750181780409</v>
      </c>
      <c r="D56" s="8">
        <f>Data!B57/Data!F57</f>
        <v>5.9544257414405131</v>
      </c>
      <c r="E56" s="8">
        <f>Data!C57/Data!F57</f>
        <v>3.1037444177258675</v>
      </c>
      <c r="F56" s="8">
        <f>Data!C57/Data!H57</f>
        <v>0.14990625674038924</v>
      </c>
      <c r="G56" s="8">
        <f>Data!G57/Data!F57</f>
        <v>1.431352341692431</v>
      </c>
      <c r="H56" s="8">
        <f>Data!B57/Data!D57</f>
        <v>19.969278033794161</v>
      </c>
      <c r="I56" s="8">
        <f>Data!C57/Data!D57</f>
        <v>10.408986175115208</v>
      </c>
      <c r="J56" s="8">
        <f>B56/Data!E57</f>
        <v>2644.7802197802198</v>
      </c>
      <c r="L56" s="25"/>
      <c r="M56" s="24"/>
      <c r="N56" s="23"/>
      <c r="O56" s="17"/>
      <c r="P56" s="18"/>
      <c r="Q56" s="18"/>
      <c r="R56" s="28"/>
    </row>
    <row r="57" spans="1:18" x14ac:dyDescent="0.25">
      <c r="A57" s="20" t="s">
        <v>60</v>
      </c>
      <c r="B57" s="21">
        <v>9077</v>
      </c>
      <c r="C57" s="8">
        <f>Data!B58/B57</f>
        <v>1.7329514156659689</v>
      </c>
      <c r="D57" s="8">
        <f>Data!B58/Data!F58</f>
        <v>5.2207102555592435</v>
      </c>
      <c r="E57" s="8">
        <f>Data!C58/Data!F58</f>
        <v>9.6866910056422171</v>
      </c>
      <c r="F57" s="8">
        <f>Data!C58/Data!H58</f>
        <v>0.5492387888368242</v>
      </c>
      <c r="G57" s="8">
        <f>Data!G58/Data!F58</f>
        <v>0.38001991370726851</v>
      </c>
      <c r="H57" s="8">
        <f>Data!B58/Data!D58</f>
        <v>9.758064516129032</v>
      </c>
      <c r="I57" s="8">
        <f>Data!C58/Data!D58</f>
        <v>18.105459057071961</v>
      </c>
      <c r="J57" s="8">
        <f>B57/Data!E58</f>
        <v>4261.5023474178406</v>
      </c>
      <c r="L57" s="25"/>
      <c r="M57" s="24"/>
      <c r="N57" s="23"/>
      <c r="O57" s="17"/>
      <c r="P57" s="18"/>
      <c r="Q57" s="18"/>
      <c r="R57" s="28"/>
    </row>
    <row r="58" spans="1:18" s="7" customFormat="1" x14ac:dyDescent="0.25">
      <c r="A58" s="20" t="s">
        <v>61</v>
      </c>
      <c r="B58" s="21">
        <v>4216</v>
      </c>
      <c r="C58" s="8">
        <f>Data!B59/B58</f>
        <v>3.0652277039848199</v>
      </c>
      <c r="D58" s="8">
        <f>Data!B59/Data!F59</f>
        <v>7.6558056872037916</v>
      </c>
      <c r="E58" s="8">
        <f>Data!C59/Data!F59</f>
        <v>20.764218009478672</v>
      </c>
      <c r="F58" s="8">
        <f>Data!C59/Data!H59</f>
        <v>0.70748052157765129</v>
      </c>
      <c r="G58" s="8">
        <f>Data!G59/Data!F59</f>
        <v>0.1759478672985782</v>
      </c>
      <c r="H58" s="8">
        <f>Data!B59/Data!D59</f>
        <v>6.6682146542827656</v>
      </c>
      <c r="I58" s="8">
        <f>Data!C59/Data!D59</f>
        <v>18.085655314757481</v>
      </c>
      <c r="J58" s="8">
        <f>B58/Data!E59</f>
        <v>1686.4</v>
      </c>
      <c r="L58" s="25"/>
      <c r="M58" s="24"/>
      <c r="N58" s="23"/>
      <c r="O58" s="17"/>
      <c r="P58" s="18"/>
      <c r="Q58" s="17"/>
      <c r="R58" s="28"/>
    </row>
    <row r="59" spans="1:18" x14ac:dyDescent="0.25">
      <c r="A59" s="20" t="s">
        <v>62</v>
      </c>
      <c r="B59" s="21">
        <v>131842</v>
      </c>
      <c r="C59" s="8">
        <f>Data!B60/B59</f>
        <v>6.3671819298857724</v>
      </c>
      <c r="D59" s="8">
        <f>Data!B60/Data!F60</f>
        <v>12.337227929397587</v>
      </c>
      <c r="E59" s="8">
        <f>Data!C60/Data!F60</f>
        <v>11.041429684170303</v>
      </c>
      <c r="F59" s="8">
        <f>Data!C60/Data!H60</f>
        <v>3.3118886297813064</v>
      </c>
      <c r="G59" s="8">
        <f>Data!G60/Data!F60</f>
        <v>2.1610893111708771</v>
      </c>
      <c r="H59" s="8">
        <f>Data!B60/Data!D60</f>
        <v>82.787179487179486</v>
      </c>
      <c r="I59" s="8">
        <f>Data!C60/Data!D60</f>
        <v>74.091913214990143</v>
      </c>
      <c r="J59" s="8">
        <f>B59/Data!E60</f>
        <v>2907.8517865019849</v>
      </c>
      <c r="L59" s="25"/>
      <c r="M59" s="24"/>
      <c r="N59" s="23"/>
      <c r="O59" s="17"/>
      <c r="P59" s="18"/>
      <c r="Q59" s="18"/>
      <c r="R59" s="28"/>
    </row>
    <row r="60" spans="1:18" x14ac:dyDescent="0.25">
      <c r="A60" s="20" t="s">
        <v>63</v>
      </c>
      <c r="B60" s="21">
        <v>1549</v>
      </c>
      <c r="C60" s="8">
        <f>Data!B61/B60</f>
        <v>2.7081988379599742</v>
      </c>
      <c r="D60" s="8">
        <f>Data!B61/Data!F61</f>
        <v>5.5858854860186415</v>
      </c>
      <c r="E60" s="8">
        <f>Data!C61/Data!F61</f>
        <v>4.3288948069241009</v>
      </c>
      <c r="F60" s="8">
        <f>Data!C61/Data!H61</f>
        <v>0.18956268221574343</v>
      </c>
      <c r="G60" s="8">
        <f>Data!G61/Data!F61</f>
        <v>3.0466045272969375</v>
      </c>
      <c r="H60" s="8">
        <f>Data!B61/Data!D61</f>
        <v>2.372737556561086</v>
      </c>
      <c r="I60" s="8">
        <f>Data!C61/Data!D61</f>
        <v>1.8388009049773755</v>
      </c>
      <c r="J60" s="8">
        <f>B60/Data!E61</f>
        <v>1475.2380952380952</v>
      </c>
      <c r="L60" s="25"/>
      <c r="M60" s="24"/>
      <c r="N60" s="23"/>
      <c r="O60" s="17"/>
      <c r="P60" s="17"/>
      <c r="Q60" s="18"/>
      <c r="R60" s="28"/>
    </row>
    <row r="61" spans="1:18" s="7" customFormat="1" x14ac:dyDescent="0.25">
      <c r="A61" s="20" t="s">
        <v>64</v>
      </c>
      <c r="B61" s="21">
        <v>48109</v>
      </c>
      <c r="C61" s="8">
        <f>Data!B62/B61</f>
        <v>6.3376914922363801</v>
      </c>
      <c r="D61" s="8">
        <f>Data!B62/Data!F62</f>
        <v>9.5311034698343224</v>
      </c>
      <c r="E61" s="8">
        <f>Data!C62/Data!F62</f>
        <v>12.276055017192872</v>
      </c>
      <c r="F61" s="8">
        <f>Data!C62/Data!H62</f>
        <v>2.7606323899503704</v>
      </c>
      <c r="G61" s="8">
        <f>Data!G62/Data!F62</f>
        <v>1.0620506408252579</v>
      </c>
      <c r="H61" s="8">
        <f>Data!B62/Data!D62</f>
        <v>91.589065785521171</v>
      </c>
      <c r="I61" s="8">
        <f>Data!C62/Data!D62</f>
        <v>117.96665665364975</v>
      </c>
      <c r="J61" s="8">
        <f>B61/Data!E62</f>
        <v>1595.6550580431178</v>
      </c>
      <c r="L61" s="25"/>
      <c r="M61" s="24"/>
      <c r="N61" s="23"/>
      <c r="O61" s="17"/>
      <c r="P61" s="18"/>
      <c r="Q61" s="18"/>
      <c r="R61" s="28"/>
    </row>
    <row r="62" spans="1:18" x14ac:dyDescent="0.25">
      <c r="A62" s="20" t="s">
        <v>65</v>
      </c>
      <c r="B62" s="21">
        <v>218765</v>
      </c>
      <c r="C62" s="8">
        <f>Data!B63/B62</f>
        <v>19.295787717413663</v>
      </c>
      <c r="D62" s="8">
        <f>Data!B63/Data!F63</f>
        <v>17.729834052258209</v>
      </c>
      <c r="E62" s="8">
        <f>Data!C63/Data!F63</f>
        <v>9.1232910658708786</v>
      </c>
      <c r="F62" s="8">
        <f>Data!C63/Data!H63</f>
        <v>2.1258529300078686</v>
      </c>
      <c r="G62" s="8">
        <f>Data!G63/Data!F63</f>
        <v>1.3117641870408716</v>
      </c>
      <c r="H62" s="8">
        <f>Data!B63/Data!D63</f>
        <v>143.6774336283186</v>
      </c>
      <c r="I62" s="8">
        <f>Data!C63/Data!D63</f>
        <v>73.932505105513954</v>
      </c>
      <c r="J62" s="8">
        <f>B62/Data!E63</f>
        <v>1202.8646835651839</v>
      </c>
      <c r="L62" s="25"/>
      <c r="M62" s="24"/>
      <c r="N62" s="23"/>
      <c r="O62" s="17"/>
      <c r="P62" s="18"/>
      <c r="Q62" s="18"/>
      <c r="R62" s="28"/>
    </row>
    <row r="63" spans="1:18" x14ac:dyDescent="0.25">
      <c r="A63" s="20" t="s">
        <v>66</v>
      </c>
      <c r="B63" s="21">
        <v>7864</v>
      </c>
      <c r="C63" s="8">
        <f>Data!B64/B63</f>
        <v>5.6459816887080363</v>
      </c>
      <c r="D63" s="8">
        <f>Data!B64/Data!F64</f>
        <v>3.7067957922858574</v>
      </c>
      <c r="E63" s="8">
        <f>Data!C64/Data!F64</f>
        <v>3.3249290365670396</v>
      </c>
      <c r="F63" s="8">
        <f>Data!C64/Data!H64</f>
        <v>0.59592997156965433</v>
      </c>
      <c r="G63" s="8">
        <f>Data!G64/Data!F64</f>
        <v>4.8422107196526967E-2</v>
      </c>
      <c r="H63" s="8">
        <f>Data!B64/Data!D64</f>
        <v>21.346153846153847</v>
      </c>
      <c r="I63" s="8">
        <f>Data!C64/Data!D64</f>
        <v>19.147115384615386</v>
      </c>
      <c r="J63" s="8">
        <f>B63/Data!E64</f>
        <v>2711.7241379310344</v>
      </c>
      <c r="L63" s="25"/>
      <c r="M63" s="24"/>
      <c r="N63" s="23"/>
      <c r="O63" s="17"/>
      <c r="P63" s="18"/>
      <c r="Q63" s="17"/>
      <c r="R63" s="28"/>
    </row>
    <row r="64" spans="1:18" x14ac:dyDescent="0.25">
      <c r="A64" s="20" t="s">
        <v>67</v>
      </c>
      <c r="B64" s="21">
        <v>27518</v>
      </c>
      <c r="C64" s="8">
        <f>Data!B65/B64</f>
        <v>10.145359401119267</v>
      </c>
      <c r="D64" s="8">
        <f>Data!B65/Data!F65</f>
        <v>10.330817051509769</v>
      </c>
      <c r="E64" s="8">
        <f>Data!C65/Data!F65</f>
        <v>18.391651865008882</v>
      </c>
      <c r="F64" s="8">
        <f>Data!C65/Data!H65</f>
        <v>4.0580353862357832</v>
      </c>
      <c r="G64" s="8">
        <f>Data!G65/Data!F65</f>
        <v>1.5093250444049733</v>
      </c>
      <c r="H64" s="8">
        <f>Data!B65/Data!D65</f>
        <v>78.953619909502265</v>
      </c>
      <c r="I64" s="8">
        <f>Data!C65/Data!D65</f>
        <v>140.55882352941177</v>
      </c>
      <c r="J64" s="8">
        <f>B64/Data!E65</f>
        <v>976.5081618168914</v>
      </c>
      <c r="L64" s="25"/>
      <c r="M64" s="24"/>
      <c r="N64" s="23"/>
      <c r="O64" s="17"/>
      <c r="P64" s="18"/>
      <c r="Q64" s="18"/>
      <c r="R64" s="28"/>
    </row>
    <row r="65" spans="1:18" x14ac:dyDescent="0.25">
      <c r="A65" s="20" t="s">
        <v>68</v>
      </c>
      <c r="B65" s="21">
        <v>1366</v>
      </c>
      <c r="C65" s="8">
        <f>Data!B66/B65</f>
        <v>5.1976573938506592</v>
      </c>
      <c r="D65" s="8">
        <f>Data!B66/Data!F66</f>
        <v>3.2155797101449277</v>
      </c>
      <c r="E65" s="8">
        <f>Data!C66/Data!F66</f>
        <v>1.8731884057971016</v>
      </c>
      <c r="F65" s="8">
        <f>Data!C66/Data!H66</f>
        <v>0.14393095768374164</v>
      </c>
      <c r="G65" s="8">
        <f>Data!G66/Data!F66</f>
        <v>0.22056159420289856</v>
      </c>
      <c r="H65" s="8">
        <f>Data!B66/Data!D66</f>
        <v>5.4615384615384617</v>
      </c>
      <c r="I65" s="8">
        <f>Data!C66/Data!D66</f>
        <v>3.1815384615384614</v>
      </c>
      <c r="J65" s="8">
        <f>B65/Data!E66</f>
        <v>910.66666666666663</v>
      </c>
      <c r="L65" s="25"/>
      <c r="M65" s="24"/>
      <c r="N65" s="23"/>
      <c r="O65" s="17"/>
      <c r="P65" s="18"/>
      <c r="Q65" s="17"/>
      <c r="R65" s="28"/>
    </row>
    <row r="66" spans="1:18" x14ac:dyDescent="0.25">
      <c r="A66" s="20" t="s">
        <v>69</v>
      </c>
      <c r="B66" s="21">
        <v>35571</v>
      </c>
      <c r="C66" s="8">
        <f>Data!B67/B66</f>
        <v>3.3586067302015685</v>
      </c>
      <c r="D66" s="8">
        <f>Data!B67/Data!F67</f>
        <v>4.4169254658385091</v>
      </c>
      <c r="E66" s="8">
        <f>Data!C67/Data!F67</f>
        <v>8.0176353149955641</v>
      </c>
      <c r="F66" s="8">
        <f>Data!C67/Data!H67</f>
        <v>2.1951271358004698</v>
      </c>
      <c r="G66" s="8">
        <f>Data!G67/Data!F67</f>
        <v>5.8784383318544811E-2</v>
      </c>
      <c r="H66" s="8">
        <f>Data!B67/Data!D67</f>
        <v>34.810314685314687</v>
      </c>
      <c r="I66" s="8">
        <f>Data!C67/Data!D67</f>
        <v>63.18793706293706</v>
      </c>
      <c r="J66" s="8">
        <f>B66/Data!E67</f>
        <v>2513.8515901060068</v>
      </c>
      <c r="L66" s="25"/>
      <c r="M66" s="24"/>
      <c r="N66" s="23"/>
      <c r="O66" s="17"/>
      <c r="P66" s="18"/>
      <c r="Q66" s="18"/>
      <c r="R66" s="28"/>
    </row>
    <row r="67" spans="1:18" x14ac:dyDescent="0.25">
      <c r="A67" s="20" t="s">
        <v>70</v>
      </c>
      <c r="B67" s="21">
        <v>1103</v>
      </c>
      <c r="C67" s="8">
        <f>Data!B68/B67</f>
        <v>7.4968268359020849</v>
      </c>
      <c r="D67" s="8">
        <f>Data!B68/Data!F68</f>
        <v>5.0886153846153848</v>
      </c>
      <c r="E67" s="8">
        <f>Data!C68/Data!F68</f>
        <v>6.679384615384615</v>
      </c>
      <c r="F67" s="8">
        <f>Data!C68/Data!H68</f>
        <v>0.20379654142961753</v>
      </c>
      <c r="G67" s="8">
        <f>Data!G68/Data!F68</f>
        <v>0.81538461538461537</v>
      </c>
      <c r="H67" s="8">
        <f>Data!B68/Data!D68</f>
        <v>6.1525297619047619</v>
      </c>
      <c r="I67" s="8">
        <f>Data!C68/Data!D68</f>
        <v>8.0758928571428577</v>
      </c>
      <c r="J67" s="8">
        <f>B67/Data!E68</f>
        <v>1297.6470588235295</v>
      </c>
      <c r="L67" s="25"/>
      <c r="M67" s="24"/>
      <c r="N67" s="23"/>
      <c r="O67" s="17"/>
      <c r="P67" s="18"/>
      <c r="Q67" s="18"/>
      <c r="R67" s="28"/>
    </row>
    <row r="68" spans="1:18" x14ac:dyDescent="0.25">
      <c r="A68" s="20" t="s">
        <v>71</v>
      </c>
      <c r="B68" s="21">
        <v>1010</v>
      </c>
      <c r="C68" s="8">
        <f>Data!B69/B68</f>
        <v>0.37821782178217822</v>
      </c>
      <c r="D68" s="8">
        <f>Data!B69/Data!F69</f>
        <v>0.93857493857493857</v>
      </c>
      <c r="E68" s="8">
        <f>Data!C69/Data!F69</f>
        <v>4.3194103194103191</v>
      </c>
      <c r="F68" s="8">
        <f>Data!C69/Data!H69</f>
        <v>0.16790830945558738</v>
      </c>
      <c r="G68" s="8">
        <f>Data!G69/Data!F69</f>
        <v>2.2113022113022112E-2</v>
      </c>
      <c r="H68" s="8">
        <f>Data!B69/Data!D69</f>
        <v>0.45913461538461536</v>
      </c>
      <c r="I68" s="8">
        <f>Data!C69/Data!D69</f>
        <v>2.1129807692307692</v>
      </c>
      <c r="J68" s="8">
        <f>B68/Data!E69</f>
        <v>2525</v>
      </c>
      <c r="L68" s="25"/>
      <c r="M68" s="24"/>
      <c r="N68" s="23"/>
      <c r="O68" s="17"/>
      <c r="P68" s="17"/>
      <c r="Q68" s="17"/>
      <c r="R68" s="28"/>
    </row>
    <row r="69" spans="1:18" x14ac:dyDescent="0.25">
      <c r="A69" s="20" t="s">
        <v>72</v>
      </c>
      <c r="B69" s="21">
        <v>32334</v>
      </c>
      <c r="C69" s="8">
        <f>Data!B70/B69</f>
        <v>6.9586194099090743</v>
      </c>
      <c r="D69" s="8">
        <f>Data!B70/Data!F70</f>
        <v>10.251970656581765</v>
      </c>
      <c r="E69" s="8">
        <f>Data!C70/Data!F70</f>
        <v>7.7681687702191642</v>
      </c>
      <c r="F69" s="8">
        <f>Data!C70/Data!H70</f>
        <v>0.85110376708567548</v>
      </c>
      <c r="G69" s="8">
        <f>Data!G70/Data!F70</f>
        <v>0.13737640679819565</v>
      </c>
      <c r="H69" s="8">
        <f>Data!B70/Data!D70</f>
        <v>27.825871877318821</v>
      </c>
      <c r="I69" s="8">
        <f>Data!C70/Data!D70</f>
        <v>21.084343309423694</v>
      </c>
      <c r="J69" s="8">
        <f>B69/Data!E70</f>
        <v>1842.3931623931624</v>
      </c>
      <c r="L69" s="25"/>
      <c r="M69" s="24"/>
      <c r="N69" s="23"/>
      <c r="O69" s="17"/>
      <c r="P69" s="18"/>
      <c r="Q69" s="18"/>
      <c r="R69" s="28"/>
    </row>
    <row r="70" spans="1:18" x14ac:dyDescent="0.25">
      <c r="A70" s="20" t="s">
        <v>73</v>
      </c>
      <c r="B70" s="21">
        <v>15195</v>
      </c>
      <c r="C70" s="8">
        <f>Data!B71/B70</f>
        <v>3.9486673247778876</v>
      </c>
      <c r="D70" s="8">
        <f>Data!B71/Data!F71</f>
        <v>11.278195488721805</v>
      </c>
      <c r="E70" s="8">
        <f>Data!C71/Data!F71</f>
        <v>23.224436090225563</v>
      </c>
      <c r="F70" s="8">
        <f>Data!C71/Data!H71</f>
        <v>1.6092999023119505</v>
      </c>
      <c r="G70" s="8">
        <f>Data!G71/Data!F71</f>
        <v>3.524436090225564</v>
      </c>
      <c r="H70" s="8">
        <f>Data!B71/Data!D71</f>
        <v>20.97902097902098</v>
      </c>
      <c r="I70" s="8">
        <f>Data!C71/Data!D71</f>
        <v>43.200699300699299</v>
      </c>
      <c r="J70" s="8">
        <f>B70/Data!E71</f>
        <v>1215.5999999999999</v>
      </c>
      <c r="L70" s="25"/>
      <c r="M70" s="24"/>
      <c r="N70" s="23"/>
      <c r="O70" s="17"/>
      <c r="P70" s="18"/>
      <c r="Q70" s="18"/>
      <c r="R70" s="28"/>
    </row>
    <row r="71" spans="1:18" x14ac:dyDescent="0.25">
      <c r="A71" s="20" t="s">
        <v>74</v>
      </c>
      <c r="B71" s="22">
        <v>923</v>
      </c>
      <c r="C71" s="8">
        <f>Data!B72/B71</f>
        <v>2.9328277356446368</v>
      </c>
      <c r="D71" s="8">
        <f>Data!B72/Data!F72</f>
        <v>8.2782874617737008</v>
      </c>
      <c r="E71" s="8">
        <f>Data!C72/Data!F72</f>
        <v>31.837920489296636</v>
      </c>
      <c r="F71" s="8">
        <f>Data!C72/Data!H72</f>
        <v>1.1951555504534497</v>
      </c>
      <c r="G71" s="8">
        <f>Data!G72/Data!F72</f>
        <v>0.94189602446483178</v>
      </c>
      <c r="H71" s="8">
        <f>Data!B72/Data!D72</f>
        <v>1.8592032967032968</v>
      </c>
      <c r="I71" s="8">
        <f>Data!C72/Data!D72</f>
        <v>7.1504120879120876</v>
      </c>
      <c r="J71" s="8">
        <f>B71/Data!E72</f>
        <v>1318.5714285714287</v>
      </c>
      <c r="L71" s="25"/>
      <c r="M71" s="24"/>
      <c r="N71" s="23"/>
      <c r="O71" s="17"/>
      <c r="P71" s="17"/>
      <c r="Q71" s="17"/>
      <c r="R71" s="28"/>
    </row>
    <row r="72" spans="1:18" x14ac:dyDescent="0.25">
      <c r="A72" s="20" t="s">
        <v>75</v>
      </c>
      <c r="B72" s="21">
        <v>3364</v>
      </c>
      <c r="C72" s="8">
        <f>Data!B73/B72</f>
        <v>4.617717003567182</v>
      </c>
      <c r="D72" s="8">
        <f>Data!B73/Data!F73</f>
        <v>2.6801242236024843</v>
      </c>
      <c r="E72" s="8">
        <f>Data!C73/Data!F73</f>
        <v>2.0869565217391304</v>
      </c>
      <c r="F72" s="8">
        <f>Data!C73/Data!H73</f>
        <v>0.34539276434139515</v>
      </c>
      <c r="G72" s="8">
        <f>Data!G73/Data!F73</f>
        <v>3.450655624568668E-2</v>
      </c>
      <c r="H72" s="8">
        <f>Data!B73/Data!D73</f>
        <v>7.4682692307692307</v>
      </c>
      <c r="I72" s="8">
        <f>Data!C73/Data!D73</f>
        <v>5.8153846153846152</v>
      </c>
      <c r="J72" s="8">
        <f>B72/Data!E73</f>
        <v>2170.3225806451615</v>
      </c>
      <c r="L72" s="25"/>
      <c r="M72" s="24"/>
      <c r="N72" s="23"/>
      <c r="O72" s="17"/>
      <c r="P72" s="18"/>
      <c r="Q72" s="17"/>
      <c r="R72" s="28"/>
    </row>
    <row r="73" spans="1:18" x14ac:dyDescent="0.25">
      <c r="A73" s="20" t="s">
        <v>76</v>
      </c>
      <c r="B73" s="21">
        <v>5471</v>
      </c>
      <c r="C73" s="8">
        <f>Data!B74/B73</f>
        <v>8.2251873514896729</v>
      </c>
      <c r="D73" s="8">
        <f>Data!B74/Data!F74</f>
        <v>9.0379594296043386</v>
      </c>
      <c r="E73" s="8">
        <f>Data!C74/Data!F74</f>
        <v>27.096404900582446</v>
      </c>
      <c r="F73" s="8">
        <f>Data!C74/Data!H74</f>
        <v>2.2158659768415867</v>
      </c>
      <c r="G73" s="8">
        <f>Data!G74/Data!F74</f>
        <v>0.24101225145611568</v>
      </c>
      <c r="H73" s="8">
        <f>Data!B74/Data!D74</f>
        <v>16.642011834319526</v>
      </c>
      <c r="I73" s="8">
        <f>Data!C74/Data!D74</f>
        <v>49.893860946745562</v>
      </c>
      <c r="J73" s="8">
        <f>B73/Data!E74</f>
        <v>1176.5591397849462</v>
      </c>
      <c r="L73" s="25"/>
      <c r="M73" s="24"/>
      <c r="N73" s="23"/>
      <c r="O73" s="17"/>
      <c r="P73" s="18"/>
      <c r="Q73" s="18"/>
      <c r="R73" s="28"/>
    </row>
    <row r="74" spans="1:18" x14ac:dyDescent="0.25">
      <c r="A74" s="20" t="s">
        <v>77</v>
      </c>
      <c r="B74" s="21">
        <v>8046</v>
      </c>
      <c r="C74" s="8">
        <f>Data!B75/B74</f>
        <v>5.0013671389510312</v>
      </c>
      <c r="D74" s="8">
        <f>Data!B75/Data!F75</f>
        <v>6.0521882989923297</v>
      </c>
      <c r="E74" s="8">
        <f>Data!C75/Data!F75</f>
        <v>13.837268762219884</v>
      </c>
      <c r="F74" s="8">
        <f>Data!C75/Data!H75</f>
        <v>1.737170046448397</v>
      </c>
      <c r="G74" s="8">
        <f>Data!G75/Data!F75</f>
        <v>0.49977440216573921</v>
      </c>
      <c r="H74" s="8">
        <f>Data!B75/Data!D75</f>
        <v>11.725233100233099</v>
      </c>
      <c r="I74" s="8">
        <f>Data!C75/Data!D75</f>
        <v>26.807692307692307</v>
      </c>
      <c r="J74" s="8">
        <f>B74/Data!E75</f>
        <v>1166.086956521739</v>
      </c>
      <c r="L74" s="25"/>
      <c r="M74" s="24"/>
      <c r="N74" s="23"/>
      <c r="O74" s="17"/>
      <c r="P74" s="18"/>
      <c r="Q74" s="18"/>
      <c r="R74" s="28"/>
    </row>
    <row r="75" spans="1:18" x14ac:dyDescent="0.25">
      <c r="A75" s="20" t="s">
        <v>78</v>
      </c>
      <c r="B75" s="21">
        <v>2233</v>
      </c>
      <c r="C75" s="8">
        <f>Data!B76/B75</f>
        <v>4.7371249440214953</v>
      </c>
      <c r="D75" s="8">
        <f>Data!B76/Data!F76</f>
        <v>6.2333529758397175</v>
      </c>
      <c r="E75" s="8">
        <f>Data!C76/Data!F76</f>
        <v>8.5987035945786676</v>
      </c>
      <c r="F75" s="8">
        <f>Data!C76/Data!H76</f>
        <v>0.75759306370385748</v>
      </c>
      <c r="G75" s="8">
        <f>Data!G76/Data!F76</f>
        <v>5.8927519151443724</v>
      </c>
      <c r="H75" s="8">
        <f>Data!B76/Data!D76</f>
        <v>4.7756207674943569</v>
      </c>
      <c r="I75" s="8">
        <f>Data!C76/Data!D76</f>
        <v>6.5878103837471782</v>
      </c>
      <c r="J75" s="8">
        <f>B75/Data!E76</f>
        <v>1220.2185792349726</v>
      </c>
      <c r="L75" s="25"/>
      <c r="M75" s="24"/>
      <c r="N75" s="23"/>
      <c r="O75" s="17"/>
      <c r="P75" s="18"/>
      <c r="Q75" s="18"/>
      <c r="R75" s="28"/>
    </row>
    <row r="76" spans="1:18" x14ac:dyDescent="0.25">
      <c r="A76" s="20" t="s">
        <v>79</v>
      </c>
      <c r="B76" s="21">
        <v>6732</v>
      </c>
      <c r="C76" s="8">
        <f>Data!B77/B76</f>
        <v>2.3906714200831849</v>
      </c>
      <c r="D76" s="8">
        <f>Data!B77/Data!F77</f>
        <v>5.9607407407407411</v>
      </c>
      <c r="E76" s="8">
        <f>Data!C77/Data!F77</f>
        <v>5.3703703703703702</v>
      </c>
      <c r="F76" s="8">
        <f>Data!C77/Data!H77</f>
        <v>0.31443131302179333</v>
      </c>
      <c r="G76" s="8">
        <f>Data!G77/Data!F77</f>
        <v>0.11222222222222222</v>
      </c>
      <c r="H76" s="8">
        <f>Data!B77/Data!D77</f>
        <v>7.2823529411764705</v>
      </c>
      <c r="I76" s="8">
        <f>Data!C77/Data!D77</f>
        <v>6.5610859728506785</v>
      </c>
      <c r="J76" s="8">
        <f>B76/Data!E77</f>
        <v>1991.7159763313609</v>
      </c>
      <c r="L76" s="25"/>
      <c r="M76" s="24"/>
      <c r="N76" s="23"/>
      <c r="O76" s="17"/>
      <c r="P76" s="18"/>
      <c r="Q76" s="17"/>
      <c r="R76" s="28"/>
    </row>
    <row r="77" spans="1:18" x14ac:dyDescent="0.25">
      <c r="A77" s="20" t="s">
        <v>80</v>
      </c>
      <c r="B77" s="21">
        <v>13065</v>
      </c>
      <c r="C77" s="8">
        <f>Data!B78/B77</f>
        <v>3.6023727516264832</v>
      </c>
      <c r="D77" s="8">
        <f>Data!B78/Data!F78</f>
        <v>11.733981550735477</v>
      </c>
      <c r="E77" s="8">
        <f>Data!C78/Data!F78</f>
        <v>7.0870107205185739</v>
      </c>
      <c r="F77" s="8">
        <f>Data!C78/Data!H78</f>
        <v>0.83131543545651287</v>
      </c>
      <c r="G77" s="8">
        <f>Data!G78/Data!F78</f>
        <v>0.11219147344801796</v>
      </c>
      <c r="H77" s="8">
        <f>Data!B78/Data!D78</f>
        <v>15.340612777053455</v>
      </c>
      <c r="I77" s="8">
        <f>Data!C78/Data!D78</f>
        <v>9.2653194263363758</v>
      </c>
      <c r="J77" s="8">
        <f>B77/Data!E78</f>
        <v>2465.0943396226417</v>
      </c>
      <c r="L77" s="25"/>
      <c r="M77" s="24"/>
      <c r="N77" s="23"/>
      <c r="O77" s="17"/>
      <c r="P77" s="18"/>
      <c r="Q77" s="17"/>
      <c r="R77" s="28"/>
    </row>
    <row r="78" spans="1:18" s="7" customFormat="1" x14ac:dyDescent="0.25">
      <c r="A78" s="20" t="s">
        <v>81</v>
      </c>
      <c r="B78" s="21">
        <v>11972</v>
      </c>
      <c r="C78" s="8">
        <f>Data!B79/B78</f>
        <v>3.3220013364517205</v>
      </c>
      <c r="D78" s="8">
        <f>Data!B79/Data!F79</f>
        <v>6.118615384615385</v>
      </c>
      <c r="E78" s="8">
        <f>Data!C79/Data!F79</f>
        <v>11.569230769230769</v>
      </c>
      <c r="F78" s="8">
        <f>Data!C79/Data!H79</f>
        <v>0.9900599038904615</v>
      </c>
      <c r="G78" s="8">
        <f>Data!G79/Data!F79</f>
        <v>4.3076923076923075E-3</v>
      </c>
      <c r="H78" s="8">
        <f>Data!B79/Data!D79</f>
        <v>14.996606334841628</v>
      </c>
      <c r="I78" s="8">
        <f>Data!C79/Data!D79</f>
        <v>28.355957767722472</v>
      </c>
      <c r="J78" s="8">
        <f>B78/Data!E79</f>
        <v>2702.483069977427</v>
      </c>
      <c r="L78" s="25"/>
      <c r="M78" s="24"/>
      <c r="N78" s="23"/>
      <c r="O78" s="17"/>
      <c r="P78" s="18"/>
      <c r="Q78" s="17"/>
      <c r="R78" s="28"/>
    </row>
    <row r="79" spans="1:18" x14ac:dyDescent="0.25">
      <c r="A79" s="20" t="s">
        <v>82</v>
      </c>
      <c r="B79" s="21">
        <v>23083</v>
      </c>
      <c r="C79" s="8">
        <f>Data!B80/B79</f>
        <v>2.3410301953818826</v>
      </c>
      <c r="D79" s="8">
        <f>Data!B80/Data!F80</f>
        <v>3.5647470149746026</v>
      </c>
      <c r="E79" s="8">
        <f>Data!C80/Data!F80</f>
        <v>5.4268751236888981</v>
      </c>
      <c r="F79" s="8">
        <f>Data!C80/Data!H80</f>
        <v>1.0023393522918342</v>
      </c>
      <c r="G79" s="8">
        <f>Data!G80/Data!F80</f>
        <v>3.6282076654132855E-2</v>
      </c>
      <c r="H79" s="8">
        <f>Data!B80/Data!D80</f>
        <v>9.1963921034717497</v>
      </c>
      <c r="I79" s="8">
        <f>Data!C80/Data!D80</f>
        <v>14.000340367597005</v>
      </c>
      <c r="J79" s="8">
        <f>B79/Data!E80</f>
        <v>2903.5220125786163</v>
      </c>
      <c r="L79" s="25"/>
      <c r="M79" s="24"/>
      <c r="N79" s="23"/>
      <c r="O79" s="17"/>
      <c r="P79" s="18"/>
      <c r="Q79" s="17"/>
      <c r="R79" s="28"/>
    </row>
    <row r="80" spans="1:18" x14ac:dyDescent="0.25">
      <c r="A80" s="20" t="s">
        <v>83</v>
      </c>
      <c r="B80" s="21">
        <v>3785</v>
      </c>
      <c r="C80" s="8">
        <f>Data!B81/B80</f>
        <v>4.7955085865257594</v>
      </c>
      <c r="D80" s="8">
        <f>Data!B81/Data!F81</f>
        <v>8.0066166740185274</v>
      </c>
      <c r="E80" s="8">
        <f>Data!C81/Data!F81</f>
        <v>10.966916629907367</v>
      </c>
      <c r="F80" s="8">
        <f>Data!C81/Data!H81</f>
        <v>0.54730770924140359</v>
      </c>
      <c r="G80" s="8">
        <f>Data!G81/Data!F81</f>
        <v>5.3546537273930301</v>
      </c>
      <c r="H80" s="8">
        <f>Data!B81/Data!D81</f>
        <v>7.5882107023411374</v>
      </c>
      <c r="I80" s="8">
        <f>Data!C81/Data!D81</f>
        <v>10.393812709030101</v>
      </c>
      <c r="J80" s="8">
        <f>B80/Data!E81</f>
        <v>1063.2022471910111</v>
      </c>
      <c r="L80" s="25"/>
      <c r="M80" s="24"/>
      <c r="N80" s="23"/>
      <c r="O80" s="17"/>
      <c r="P80" s="18"/>
      <c r="Q80" s="18"/>
      <c r="R80" s="28"/>
    </row>
    <row r="81" spans="1:18" x14ac:dyDescent="0.25">
      <c r="A81" s="20" t="s">
        <v>84</v>
      </c>
      <c r="B81" s="21">
        <v>25529</v>
      </c>
      <c r="C81" s="8">
        <f>Data!B82/B81</f>
        <v>4.5982608014414978</v>
      </c>
      <c r="D81" s="8">
        <f>Data!B82/Data!F82</f>
        <v>5.7118042039704164</v>
      </c>
      <c r="E81" s="8">
        <f>Data!C82/Data!F82</f>
        <v>6.2784157259634101</v>
      </c>
      <c r="F81" s="8">
        <f>Data!C82/Data!H82</f>
        <v>0.84008151200869807</v>
      </c>
      <c r="G81" s="8">
        <f>Data!G82/Data!F82</f>
        <v>0.34989295445698715</v>
      </c>
      <c r="H81" s="8">
        <f>Data!B82/Data!D82</f>
        <v>14.253156872268091</v>
      </c>
      <c r="I81" s="8">
        <f>Data!C82/Data!D82</f>
        <v>15.667071393880525</v>
      </c>
      <c r="J81" s="8">
        <f>B81/Data!E82</f>
        <v>1336.5968586387435</v>
      </c>
      <c r="L81" s="25"/>
      <c r="M81" s="24"/>
      <c r="N81" s="23"/>
      <c r="O81" s="17"/>
      <c r="P81" s="18"/>
      <c r="Q81" s="18"/>
      <c r="R81" s="28"/>
    </row>
    <row r="82" spans="1:18" s="7" customFormat="1" x14ac:dyDescent="0.25">
      <c r="A82" s="20" t="s">
        <v>183</v>
      </c>
      <c r="B82" s="21">
        <v>762446</v>
      </c>
      <c r="C82" s="8">
        <f>Data!B36/B82</f>
        <v>7.0978679145801804</v>
      </c>
      <c r="D82" s="8">
        <f>Data!B36/Data!F36</f>
        <v>10.714960876245387</v>
      </c>
      <c r="E82" s="8">
        <f>Data!C36/Data!F36</f>
        <v>17.40504173728478</v>
      </c>
      <c r="F82" s="8">
        <f>Data!C36/Data!H36</f>
        <v>2.8721780682050233</v>
      </c>
      <c r="G82" s="8">
        <f>Data!G36/Data!F36</f>
        <v>0.3392857142857143</v>
      </c>
      <c r="H82" s="8">
        <f>Data!B36/Data!D36</f>
        <v>53.605477688078849</v>
      </c>
      <c r="I82" s="8">
        <f>Data!C36/Data!D36</f>
        <v>87.075033430736468</v>
      </c>
      <c r="J82" s="8">
        <f>B82/Data!E36</f>
        <v>1531.2312975719478</v>
      </c>
      <c r="L82" s="25"/>
      <c r="M82" s="24"/>
      <c r="N82" s="23"/>
      <c r="O82" s="17"/>
      <c r="P82" s="18"/>
      <c r="Q82" s="18"/>
      <c r="R82" s="28"/>
    </row>
    <row r="83" spans="1:18" x14ac:dyDescent="0.25">
      <c r="A83" s="20" t="s">
        <v>85</v>
      </c>
      <c r="B83" s="21">
        <v>14358</v>
      </c>
      <c r="C83" s="8">
        <f>Data!B83/B83</f>
        <v>4.3216325393508841</v>
      </c>
      <c r="D83" s="8">
        <f>Data!B83/Data!F83</f>
        <v>6.0236870206776043</v>
      </c>
      <c r="E83" s="8">
        <f>Data!C83/Data!F83</f>
        <v>2.3054072420153382</v>
      </c>
      <c r="F83" s="8">
        <f>Data!C83/Data!H83</f>
        <v>0.38311258812331617</v>
      </c>
      <c r="G83" s="8">
        <f>Data!G83/Data!F83</f>
        <v>0.19900980487331327</v>
      </c>
      <c r="H83" s="8">
        <f>Data!B83/Data!D83</f>
        <v>12.56072874493927</v>
      </c>
      <c r="I83" s="8">
        <f>Data!C83/Data!D83</f>
        <v>4.8072874493927129</v>
      </c>
      <c r="J83" s="8">
        <f>B83/Data!E83</f>
        <v>2304.6548956661313</v>
      </c>
      <c r="L83" s="25"/>
      <c r="M83" s="24"/>
      <c r="N83" s="23"/>
      <c r="O83" s="17"/>
      <c r="P83" s="18"/>
      <c r="Q83" s="18"/>
      <c r="R83" s="28"/>
    </row>
    <row r="84" spans="1:18" x14ac:dyDescent="0.25">
      <c r="A84" s="20" t="s">
        <v>86</v>
      </c>
      <c r="B84" s="21">
        <v>89868</v>
      </c>
      <c r="C84" s="8">
        <f>Data!B84/B84</f>
        <v>3.5974317888458627</v>
      </c>
      <c r="D84" s="8">
        <f>Data!B84/Data!F84</f>
        <v>5.3851817303527998</v>
      </c>
      <c r="E84" s="8">
        <f>Data!C84/Data!F84</f>
        <v>10.409218109737814</v>
      </c>
      <c r="F84" s="8">
        <f>Data!C84/Data!H84</f>
        <v>2.1714219196836551</v>
      </c>
      <c r="G84" s="8">
        <f>Data!G84/Data!F84</f>
        <v>0.6756004930539361</v>
      </c>
      <c r="H84" s="8">
        <f>Data!B84/Data!D84</f>
        <v>48.23843628767532</v>
      </c>
      <c r="I84" s="8">
        <f>Data!C84/Data!D84</f>
        <v>93.241868099074907</v>
      </c>
      <c r="J84" s="8">
        <f>B84/Data!E84</f>
        <v>1986.4721485411139</v>
      </c>
      <c r="L84" s="25"/>
      <c r="M84" s="24"/>
      <c r="N84" s="23"/>
      <c r="O84" s="17"/>
      <c r="P84" s="18"/>
      <c r="Q84" s="18"/>
      <c r="R84" s="28"/>
    </row>
    <row r="85" spans="1:18" x14ac:dyDescent="0.25">
      <c r="A85" s="20" t="s">
        <v>87</v>
      </c>
      <c r="B85" s="21">
        <v>9902</v>
      </c>
      <c r="C85" s="8">
        <f>Data!B85/B85</f>
        <v>2.8485154514239546</v>
      </c>
      <c r="D85" s="8">
        <f>Data!B85/Data!F85</f>
        <v>5.2088642659279776</v>
      </c>
      <c r="E85" s="8">
        <f>Data!C85/Data!F85</f>
        <v>6.7713758079409052</v>
      </c>
      <c r="F85" s="8">
        <f>Data!C85/Data!H85</f>
        <v>0.71013285819421312</v>
      </c>
      <c r="G85" s="8">
        <f>Data!G85/Data!F85</f>
        <v>0.37285318559556785</v>
      </c>
      <c r="H85" s="8">
        <f>Data!B85/Data!D85</f>
        <v>7.1371457489878543</v>
      </c>
      <c r="I85" s="8">
        <f>Data!C85/Data!D85</f>
        <v>9.2780870445344128</v>
      </c>
      <c r="J85" s="8">
        <f>B85/Data!E85</f>
        <v>2374.5803357314148</v>
      </c>
      <c r="L85" s="25"/>
      <c r="M85" s="24"/>
      <c r="N85" s="23"/>
      <c r="O85" s="17"/>
      <c r="P85" s="18"/>
      <c r="Q85" s="18"/>
      <c r="R85" s="28"/>
    </row>
    <row r="86" spans="1:18" x14ac:dyDescent="0.25">
      <c r="A86" s="20" t="s">
        <v>88</v>
      </c>
      <c r="B86" s="21">
        <v>2456</v>
      </c>
      <c r="C86" s="8">
        <f>Data!B86/B86</f>
        <v>0.79153094462540718</v>
      </c>
      <c r="D86" s="8">
        <f>Data!B86/Data!F86</f>
        <v>1.8</v>
      </c>
      <c r="E86" s="8">
        <f>Data!C86/Data!F86</f>
        <v>4.6611111111111114</v>
      </c>
      <c r="F86" s="8">
        <f>Data!C86/Data!H86</f>
        <v>0.14403845603593809</v>
      </c>
      <c r="G86" s="8">
        <f>Data!G86/Data!F86</f>
        <v>4.9074074074074076E-2</v>
      </c>
      <c r="H86" s="8">
        <f>Data!B86/Data!D86</f>
        <v>1.1682692307692308</v>
      </c>
      <c r="I86" s="8">
        <f>Data!C86/Data!D86</f>
        <v>3.0252403846153846</v>
      </c>
      <c r="J86" s="8">
        <f>B86/Data!E86</f>
        <v>2640.8602150537631</v>
      </c>
      <c r="L86" s="25"/>
      <c r="M86" s="24"/>
      <c r="N86" s="23"/>
      <c r="O86" s="17"/>
      <c r="P86" s="18"/>
      <c r="Q86" s="17"/>
      <c r="R86" s="28"/>
    </row>
    <row r="87" spans="1:18" x14ac:dyDescent="0.25">
      <c r="A87" s="20" t="s">
        <v>89</v>
      </c>
      <c r="B87" s="21">
        <v>2834</v>
      </c>
      <c r="C87" s="8">
        <f>Data!B87/B87</f>
        <v>8.2932251235003527</v>
      </c>
      <c r="D87" s="8">
        <f>Data!B87/Data!F87</f>
        <v>8.7306835066864785</v>
      </c>
      <c r="E87" s="8">
        <f>Data!C87/Data!F87</f>
        <v>14.156017830609212</v>
      </c>
      <c r="F87" s="8">
        <f>Data!C87/Data!H87</f>
        <v>0.8503023406296718</v>
      </c>
      <c r="G87" s="8">
        <f>Data!G87/Data!F87</f>
        <v>0.46359583952451711</v>
      </c>
      <c r="H87" s="8">
        <f>Data!B87/Data!D87</f>
        <v>8.2178321678321673</v>
      </c>
      <c r="I87" s="8">
        <f>Data!C87/Data!D87</f>
        <v>13.324475524475524</v>
      </c>
      <c r="J87" s="8">
        <f>B87/Data!E87</f>
        <v>1133.5999999999999</v>
      </c>
      <c r="L87" s="25"/>
      <c r="M87" s="24"/>
      <c r="N87" s="23"/>
      <c r="O87" s="17"/>
      <c r="P87" s="18"/>
      <c r="Q87" s="18"/>
      <c r="R87" s="28"/>
    </row>
    <row r="88" spans="1:18" x14ac:dyDescent="0.25">
      <c r="A88" s="20" t="s">
        <v>90</v>
      </c>
      <c r="B88" s="21">
        <v>20565</v>
      </c>
      <c r="C88" s="8">
        <f>Data!B88/B88</f>
        <v>4.0359834670556776</v>
      </c>
      <c r="D88" s="8">
        <f>Data!B88/Data!F88</f>
        <v>10.900971893879696</v>
      </c>
      <c r="E88" s="8">
        <f>Data!C88/Data!F88</f>
        <v>7.7811925400577886</v>
      </c>
      <c r="F88" s="8">
        <f>Data!C88/Data!H88</f>
        <v>1.6547313149368785</v>
      </c>
      <c r="G88" s="8">
        <f>Data!G88/Data!F88</f>
        <v>0.40451799317047543</v>
      </c>
      <c r="H88" s="8">
        <f>Data!B88/Data!D88</f>
        <v>42.004048582995949</v>
      </c>
      <c r="I88" s="8">
        <f>Data!C88/Data!D88</f>
        <v>29.982793522267208</v>
      </c>
      <c r="J88" s="8">
        <f>B88/Data!E88</f>
        <v>4008.7719298245615</v>
      </c>
      <c r="L88" s="25"/>
      <c r="M88" s="24"/>
      <c r="N88" s="23"/>
      <c r="O88" s="17"/>
      <c r="P88" s="18"/>
      <c r="Q88" s="18"/>
      <c r="R88" s="28"/>
    </row>
    <row r="89" spans="1:18" x14ac:dyDescent="0.25">
      <c r="A89" s="20" t="s">
        <v>91</v>
      </c>
      <c r="B89" s="21">
        <v>1159</v>
      </c>
      <c r="C89" s="8">
        <f>Data!B89/B89</f>
        <v>7.3339085418464194</v>
      </c>
      <c r="D89" s="8">
        <f>Data!B89/Data!F89</f>
        <v>8.5858585858585865</v>
      </c>
      <c r="E89" s="8">
        <f>Data!C89/Data!F89</f>
        <v>11.455555555555556</v>
      </c>
      <c r="F89" s="8">
        <f>Data!C89/Data!H89</f>
        <v>0.76175443310048363</v>
      </c>
      <c r="G89" s="8">
        <f>Data!G89/Data!F89</f>
        <v>0.18181818181818182</v>
      </c>
      <c r="H89" s="8">
        <f>Data!B89/Data!D89</f>
        <v>5.4487179487179489</v>
      </c>
      <c r="I89" s="8">
        <f>Data!C89/Data!D89</f>
        <v>7.2698717948717952</v>
      </c>
      <c r="J89" s="8">
        <f>B89/Data!E89</f>
        <v>1220</v>
      </c>
      <c r="L89" s="25"/>
      <c r="M89" s="24"/>
      <c r="N89" s="23"/>
      <c r="O89" s="17"/>
      <c r="P89" s="17"/>
      <c r="Q89" s="17"/>
      <c r="R89" s="28"/>
    </row>
    <row r="90" spans="1:18" x14ac:dyDescent="0.25">
      <c r="A90" s="20" t="s">
        <v>92</v>
      </c>
      <c r="B90" s="21">
        <v>2719</v>
      </c>
      <c r="C90" s="8">
        <f>Data!B90/B90</f>
        <v>27.570062522986394</v>
      </c>
      <c r="D90" s="8">
        <f>Data!B90/Data!F90</f>
        <v>11.203557016888357</v>
      </c>
      <c r="E90" s="8">
        <f>Data!C90/Data!F90</f>
        <v>8.7808997160364672</v>
      </c>
      <c r="F90" s="8">
        <f>Data!C90/Data!H90</f>
        <v>1.0903810107083867</v>
      </c>
      <c r="G90" s="8">
        <f>Data!G90/Data!F90</f>
        <v>3.2879988043640713E-3</v>
      </c>
      <c r="H90" s="8">
        <f>Data!B90/Data!D90</f>
        <v>31.339046822742475</v>
      </c>
      <c r="I90" s="8">
        <f>Data!C90/Data!D90</f>
        <v>24.562290969899667</v>
      </c>
      <c r="J90" s="8">
        <f>B90/Data!E90</f>
        <v>715.52631578947376</v>
      </c>
      <c r="L90" s="25"/>
      <c r="M90" s="24"/>
      <c r="N90" s="23"/>
      <c r="O90" s="17"/>
      <c r="P90" s="18"/>
      <c r="Q90" s="17"/>
      <c r="R90" s="28"/>
    </row>
    <row r="91" spans="1:18" x14ac:dyDescent="0.25">
      <c r="A91" s="20" t="s">
        <v>93</v>
      </c>
      <c r="B91" s="21">
        <v>53960</v>
      </c>
      <c r="C91" s="8">
        <f>Data!B91/B91</f>
        <v>2.673795404002965</v>
      </c>
      <c r="D91" s="8">
        <f>Data!B91/Data!F91</f>
        <v>8.7717655642023349</v>
      </c>
      <c r="E91" s="8">
        <f>Data!C91/Data!F91</f>
        <v>15.343567607003891</v>
      </c>
      <c r="F91" s="8">
        <f>Data!C91/Data!H91</f>
        <v>2.5279316458485672</v>
      </c>
      <c r="G91" s="8">
        <f>Data!G91/Data!F91</f>
        <v>7.9827334630350189E-2</v>
      </c>
      <c r="H91" s="8">
        <f>Data!B91/Data!D91</f>
        <v>31.891688770999117</v>
      </c>
      <c r="I91" s="8">
        <f>Data!C91/Data!D91</f>
        <v>55.784924845269671</v>
      </c>
      <c r="J91" s="8">
        <f>B91/Data!E91</f>
        <v>5019.5348837209303</v>
      </c>
      <c r="L91" s="25"/>
      <c r="M91" s="24"/>
      <c r="N91" s="23"/>
      <c r="O91" s="17"/>
      <c r="P91" s="18"/>
      <c r="Q91" s="18"/>
      <c r="R91" s="28"/>
    </row>
    <row r="92" spans="1:18" x14ac:dyDescent="0.25">
      <c r="A92" s="20" t="s">
        <v>94</v>
      </c>
      <c r="B92" s="21">
        <v>8386</v>
      </c>
      <c r="C92" s="8">
        <f>Data!B92/B92</f>
        <v>6.7665156212735509</v>
      </c>
      <c r="D92" s="8">
        <f>Data!B92/Data!F92</f>
        <v>6.9479613077017266</v>
      </c>
      <c r="E92" s="8">
        <f>Data!C92/Data!F92</f>
        <v>6.1928492714583081</v>
      </c>
      <c r="F92" s="8">
        <f>Data!C92/Data!H92</f>
        <v>0.90058760683760686</v>
      </c>
      <c r="G92" s="8">
        <f>Data!G92/Data!F92</f>
        <v>0.87865801395861398</v>
      </c>
      <c r="H92" s="8">
        <f>Data!B92/Data!D92</f>
        <v>21.824615384615385</v>
      </c>
      <c r="I92" s="8">
        <f>Data!C92/Data!D92</f>
        <v>19.452692307692306</v>
      </c>
      <c r="J92" s="8">
        <f>B92/Data!E92</f>
        <v>1959.3457943925232</v>
      </c>
      <c r="L92" s="25"/>
      <c r="M92" s="24"/>
      <c r="N92" s="23"/>
      <c r="O92" s="17"/>
      <c r="P92" s="18"/>
      <c r="Q92" s="18"/>
      <c r="R92" s="28"/>
    </row>
    <row r="93" spans="1:18" x14ac:dyDescent="0.25">
      <c r="A93" s="20" t="s">
        <v>95</v>
      </c>
      <c r="B93" s="21">
        <v>17256</v>
      </c>
      <c r="C93" s="8">
        <f>Data!B93/B93</f>
        <v>1.8025034770514603</v>
      </c>
      <c r="D93" s="8">
        <f>Data!B93/Data!F93</f>
        <v>6.3052908980336513</v>
      </c>
      <c r="E93" s="8">
        <f>Data!C93/Data!F93</f>
        <v>8.3659031015609155</v>
      </c>
      <c r="F93" s="8">
        <f>Data!C93/Data!H93</f>
        <v>0.30730566745846766</v>
      </c>
      <c r="G93" s="8">
        <f>Data!G93/Data!F93</f>
        <v>0.79262112304885468</v>
      </c>
      <c r="H93" s="8">
        <f>Data!B93/Data!D93</f>
        <v>4.0690737833594977</v>
      </c>
      <c r="I93" s="8">
        <f>Data!C93/Data!D93</f>
        <v>5.3988749345892204</v>
      </c>
      <c r="J93" s="8">
        <f>B93/Data!E93</f>
        <v>1965.3758542141231</v>
      </c>
      <c r="L93" s="25"/>
      <c r="M93" s="24"/>
      <c r="N93" s="23"/>
      <c r="O93" s="17"/>
      <c r="P93" s="18"/>
      <c r="Q93" s="18"/>
      <c r="R93" s="28"/>
    </row>
    <row r="94" spans="1:18" x14ac:dyDescent="0.25">
      <c r="A94" s="20" t="s">
        <v>96</v>
      </c>
      <c r="B94" s="22">
        <v>708</v>
      </c>
      <c r="C94" s="8">
        <f>Data!B94/B94</f>
        <v>1.7768361581920904</v>
      </c>
      <c r="D94" s="8">
        <f>Data!B94/Data!F94</f>
        <v>2.9392523364485981</v>
      </c>
      <c r="E94" s="8">
        <f>Data!C94/Data!F94</f>
        <v>8.1028037383177569</v>
      </c>
      <c r="F94" s="8">
        <f>Data!C94/Data!H94</f>
        <v>0.26713911569865967</v>
      </c>
      <c r="G94" s="8">
        <f>Data!G94/Data!F94</f>
        <v>0.24532710280373832</v>
      </c>
      <c r="H94" s="8">
        <f>Data!B94/Data!D94</f>
        <v>0.60480769230769227</v>
      </c>
      <c r="I94" s="8">
        <f>Data!C94/Data!D94</f>
        <v>1.6673076923076924</v>
      </c>
      <c r="J94" s="8">
        <f>B94/Data!E94</f>
        <v>708</v>
      </c>
      <c r="L94" s="25"/>
      <c r="M94" s="24"/>
      <c r="N94" s="23"/>
      <c r="O94" s="17"/>
      <c r="P94" s="17"/>
      <c r="Q94" s="17"/>
      <c r="R94" s="28"/>
    </row>
    <row r="95" spans="1:18" x14ac:dyDescent="0.25">
      <c r="A95" s="20" t="s">
        <v>97</v>
      </c>
      <c r="B95" s="21">
        <v>4208</v>
      </c>
      <c r="C95" s="8">
        <f>Data!B95/B95</f>
        <v>66.519961977186313</v>
      </c>
      <c r="D95" s="8">
        <f>Data!B95/Data!F95</f>
        <v>17.960603144048765</v>
      </c>
      <c r="E95" s="8">
        <f>Data!C95/Data!F95</f>
        <v>10.84196342637151</v>
      </c>
      <c r="F95" s="8">
        <f>Data!C95/Data!H95</f>
        <v>1.7731279382135661</v>
      </c>
      <c r="G95" s="8">
        <f>Data!G95/Data!F95</f>
        <v>0.58395893487327555</v>
      </c>
      <c r="H95" s="8">
        <f>Data!B95/Data!D95</f>
        <v>71.810159055926121</v>
      </c>
      <c r="I95" s="8">
        <f>Data!C95/Data!D95</f>
        <v>43.348383786557207</v>
      </c>
      <c r="J95" s="8">
        <f>B95/Data!E95</f>
        <v>322.94704528012284</v>
      </c>
      <c r="L95" s="25"/>
      <c r="M95" s="24"/>
      <c r="N95" s="23"/>
      <c r="O95" s="17"/>
      <c r="P95" s="18"/>
      <c r="Q95" s="18"/>
      <c r="R95" s="28"/>
    </row>
    <row r="96" spans="1:18" x14ac:dyDescent="0.25">
      <c r="A96" s="20" t="s">
        <v>98</v>
      </c>
      <c r="B96" s="21">
        <v>19104</v>
      </c>
      <c r="C96" s="8">
        <f>Data!B96/B96</f>
        <v>2.3568362646566166</v>
      </c>
      <c r="D96" s="8">
        <f>Data!B96/Data!F96</f>
        <v>12.430977360574268</v>
      </c>
      <c r="E96" s="8">
        <f>Data!C96/Data!F96</f>
        <v>14.686913307564881</v>
      </c>
      <c r="F96" s="8">
        <f>Data!C96/Data!H96</f>
        <v>0.4721566399801182</v>
      </c>
      <c r="G96" s="8">
        <f>Data!G96/Data!F96</f>
        <v>0.14025400331308668</v>
      </c>
      <c r="H96" s="8">
        <f>Data!B96/Data!D96</f>
        <v>5.6979245760566943</v>
      </c>
      <c r="I96" s="8">
        <f>Data!C96/Data!D96</f>
        <v>6.7319665907365227</v>
      </c>
      <c r="J96" s="8">
        <f>B96/Data!E96</f>
        <v>2341.1764705882351</v>
      </c>
      <c r="L96" s="25"/>
      <c r="M96" s="24"/>
      <c r="N96" s="23"/>
      <c r="O96" s="17"/>
      <c r="P96" s="18"/>
      <c r="Q96" s="17"/>
      <c r="R96" s="28"/>
    </row>
    <row r="97" spans="1:18" x14ac:dyDescent="0.25">
      <c r="A97" s="20" t="s">
        <v>99</v>
      </c>
      <c r="B97" s="21">
        <v>10881</v>
      </c>
      <c r="C97" s="8">
        <f>Data!B97/B97</f>
        <v>3.0973256134546459</v>
      </c>
      <c r="D97" s="8">
        <f>Data!B97/Data!F97</f>
        <v>5.6890614449696155</v>
      </c>
      <c r="E97" s="8">
        <f>Data!C97/Data!F97</f>
        <v>6.0481093855503039</v>
      </c>
      <c r="F97" s="8">
        <f>Data!C97/Data!H97</f>
        <v>0.60993837458717781</v>
      </c>
      <c r="G97" s="8">
        <f>Data!G97/Data!F97</f>
        <v>4.0006752194463202E-2</v>
      </c>
      <c r="H97" s="8">
        <f>Data!B97/Data!D97</f>
        <v>4.379158004158004</v>
      </c>
      <c r="I97" s="8">
        <f>Data!C97/Data!D97</f>
        <v>4.6555353430353428</v>
      </c>
      <c r="J97" s="8">
        <f>B97/Data!E97</f>
        <v>2790</v>
      </c>
      <c r="L97" s="25"/>
      <c r="M97" s="24"/>
      <c r="N97" s="23"/>
      <c r="O97" s="17"/>
      <c r="P97" s="18"/>
      <c r="Q97" s="17"/>
      <c r="R97" s="28"/>
    </row>
    <row r="98" spans="1:18" x14ac:dyDescent="0.25">
      <c r="A98" s="20" t="s">
        <v>100</v>
      </c>
      <c r="B98" s="22">
        <v>857</v>
      </c>
      <c r="C98" s="8">
        <f>Data!B98/B98</f>
        <v>3.2800466744457411</v>
      </c>
      <c r="D98" s="8">
        <f>Data!B98/Data!F98</f>
        <v>1.7492221530802738</v>
      </c>
      <c r="E98" s="8">
        <f>Data!C98/Data!F98</f>
        <v>1.164903546981954</v>
      </c>
      <c r="F98" s="8">
        <f>Data!C98/Data!H98</f>
        <v>0.20984194597018271</v>
      </c>
      <c r="G98" s="8">
        <f>Data!G98/Data!F98</f>
        <v>1.7492221530802738</v>
      </c>
      <c r="H98" s="8">
        <f>Data!B98/Data!D98</f>
        <v>2.1623076923076923</v>
      </c>
      <c r="I98" s="8">
        <f>Data!C98/Data!D98</f>
        <v>1.44</v>
      </c>
      <c r="J98" s="8">
        <f>B98/Data!E98</f>
        <v>1360.3174603174602</v>
      </c>
      <c r="L98" s="25"/>
      <c r="M98" s="24"/>
      <c r="N98" s="23"/>
      <c r="O98" s="17"/>
      <c r="P98" s="18"/>
      <c r="Q98" s="18"/>
      <c r="R98" s="28"/>
    </row>
    <row r="99" spans="1:18" s="7" customFormat="1" x14ac:dyDescent="0.25">
      <c r="A99" s="20" t="s">
        <v>101</v>
      </c>
      <c r="B99" s="21">
        <v>64223</v>
      </c>
      <c r="C99" s="8">
        <f>Data!B99/B99</f>
        <v>2.3356118524516138</v>
      </c>
      <c r="D99" s="8">
        <f>Data!B99/Data!F99</f>
        <v>7.1428571428571432</v>
      </c>
      <c r="E99" s="8">
        <f>Data!C99/Data!F99</f>
        <v>4.8166666666666664</v>
      </c>
      <c r="F99" s="8">
        <f>Data!C99/Data!H99</f>
        <v>0.85334165724602229</v>
      </c>
      <c r="G99" s="8">
        <f>Data!G99/Data!F99</f>
        <v>0.53485714285714281</v>
      </c>
      <c r="H99" s="8">
        <f>Data!B99/Data!D99</f>
        <v>10.612706947785481</v>
      </c>
      <c r="I99" s="8">
        <f>Data!C99/Data!D99</f>
        <v>7.1565020517900102</v>
      </c>
      <c r="J99" s="8">
        <f>B99/Data!E99</f>
        <v>4386.8169398907103</v>
      </c>
      <c r="L99" s="25"/>
      <c r="M99" s="24"/>
      <c r="N99" s="23"/>
      <c r="O99" s="17"/>
      <c r="P99" s="18"/>
      <c r="Q99" s="18"/>
      <c r="R99" s="28"/>
    </row>
    <row r="100" spans="1:18" x14ac:dyDescent="0.25">
      <c r="A100" s="20" t="s">
        <v>102</v>
      </c>
      <c r="B100" s="21">
        <v>8759</v>
      </c>
      <c r="C100" s="8">
        <f>Data!B100/B100</f>
        <v>1.0428131065190089</v>
      </c>
      <c r="D100" s="8">
        <f>Data!B100/Data!F100</f>
        <v>0.60318298883972787</v>
      </c>
      <c r="E100" s="8">
        <f>Data!C100/Data!F100</f>
        <v>2.3474872878557749</v>
      </c>
      <c r="F100" s="8">
        <f>Data!C100/Data!H100</f>
        <v>0.64649183428509072</v>
      </c>
      <c r="G100" s="8">
        <f>Data!G100/Data!F100</f>
        <v>0.26091263289968963</v>
      </c>
      <c r="H100" s="8">
        <f>Data!B100/Data!D100</f>
        <v>4.4512670565302148</v>
      </c>
      <c r="I100" s="8">
        <f>Data!C100/Data!D100</f>
        <v>17.323586744639375</v>
      </c>
      <c r="J100" s="8">
        <f>B100/Data!E100</f>
        <v>2754.4025157232704</v>
      </c>
      <c r="L100" s="25"/>
      <c r="M100" s="24"/>
      <c r="N100" s="23"/>
      <c r="O100" s="17"/>
      <c r="P100" s="18"/>
      <c r="Q100" s="18"/>
      <c r="R100" s="28"/>
    </row>
    <row r="101" spans="1:18" x14ac:dyDescent="0.25">
      <c r="A101" s="20" t="s">
        <v>103</v>
      </c>
      <c r="B101" s="21">
        <v>1977</v>
      </c>
      <c r="C101" s="8">
        <f>Data!B101/B101</f>
        <v>7.0197268588770863</v>
      </c>
      <c r="D101" s="8">
        <f>Data!B101/Data!F101</f>
        <v>3.4948375723998995</v>
      </c>
      <c r="E101" s="8">
        <f>Data!C101/Data!F101</f>
        <v>6.9174011583983885</v>
      </c>
      <c r="F101" s="8">
        <f>Data!C101/Data!H101</f>
        <v>1.5913909970453624</v>
      </c>
      <c r="G101" s="8">
        <f>Data!G101/Data!F101</f>
        <v>0.11911357340720222</v>
      </c>
      <c r="H101" s="8">
        <f>Data!B101/Data!D101</f>
        <v>4.6821862348178138</v>
      </c>
      <c r="I101" s="8">
        <f>Data!C101/Data!D101</f>
        <v>9.2675438596491233</v>
      </c>
      <c r="J101" s="8">
        <f>B101/Data!E101</f>
        <v>648.19672131147547</v>
      </c>
      <c r="L101" s="25"/>
      <c r="M101" s="24"/>
      <c r="N101" s="23"/>
      <c r="O101" s="17"/>
      <c r="P101" s="18"/>
      <c r="Q101" s="17"/>
      <c r="R101" s="28"/>
    </row>
    <row r="102" spans="1:18" x14ac:dyDescent="0.25">
      <c r="A102" s="20" t="s">
        <v>104</v>
      </c>
      <c r="B102" s="21">
        <v>31137</v>
      </c>
      <c r="C102" s="8">
        <f>Data!B102/B102</f>
        <v>4.6087291646594082</v>
      </c>
      <c r="D102" s="8">
        <f>Data!B102/Data!F102</f>
        <v>6.6297990297990301</v>
      </c>
      <c r="E102" s="8">
        <f>Data!C102/Data!F102</f>
        <v>7.7961653961653958</v>
      </c>
      <c r="F102" s="8">
        <f>Data!C102/Data!H102</f>
        <v>1.7740351762491984</v>
      </c>
      <c r="G102" s="8">
        <f>Data!G102/Data!F102</f>
        <v>0.41316701316701315</v>
      </c>
      <c r="H102" s="8">
        <f>Data!B102/Data!D102</f>
        <v>30.980569948186528</v>
      </c>
      <c r="I102" s="8">
        <f>Data!C102/Data!D102</f>
        <v>36.430915371329881</v>
      </c>
      <c r="J102" s="8">
        <f>B102/Data!E102</f>
        <v>3037.7560975609758</v>
      </c>
      <c r="L102" s="25"/>
      <c r="M102" s="24"/>
      <c r="N102" s="23"/>
      <c r="O102" s="17"/>
      <c r="P102" s="18"/>
      <c r="Q102" s="18"/>
      <c r="R102" s="28"/>
    </row>
    <row r="103" spans="1:18" x14ac:dyDescent="0.25">
      <c r="A103" s="20" t="s">
        <v>105</v>
      </c>
      <c r="B103" s="21">
        <v>17023</v>
      </c>
      <c r="C103" s="8">
        <f>Data!B103/B103</f>
        <v>7.3504670152147096</v>
      </c>
      <c r="D103" s="8">
        <f>Data!B103/Data!F103</f>
        <v>12.353341889623852</v>
      </c>
      <c r="E103" s="8">
        <f>Data!C103/Data!F103</f>
        <v>17.014611511501631</v>
      </c>
      <c r="F103" s="8">
        <f>Data!C103/Data!H103</f>
        <v>1.8215554052340084</v>
      </c>
      <c r="G103" s="8">
        <f>Data!G103/Data!F103</f>
        <v>2.5728107414354824</v>
      </c>
      <c r="H103" s="8">
        <f>Data!B103/Data!D103</f>
        <v>43.704855047153337</v>
      </c>
      <c r="I103" s="8">
        <f>Data!C103/Data!D103</f>
        <v>60.195948305972756</v>
      </c>
      <c r="J103" s="8">
        <f>B103/Data!E103</f>
        <v>1215.9285714285713</v>
      </c>
      <c r="L103" s="25"/>
      <c r="M103" s="24"/>
      <c r="N103" s="23"/>
      <c r="O103" s="17"/>
      <c r="P103" s="18"/>
      <c r="Q103" s="18"/>
      <c r="R103" s="28"/>
    </row>
    <row r="104" spans="1:18" s="7" customFormat="1" x14ac:dyDescent="0.25">
      <c r="A104" s="20" t="s">
        <v>106</v>
      </c>
      <c r="B104" s="21">
        <v>50781</v>
      </c>
      <c r="C104" s="8">
        <f>Data!B104/B104</f>
        <v>1.6413225418955908</v>
      </c>
      <c r="D104" s="8">
        <f>Data!B104/Data!F104</f>
        <v>4.7356818181818179</v>
      </c>
      <c r="E104" s="8">
        <f>Data!C104/Data!F104</f>
        <v>4.1875</v>
      </c>
      <c r="F104" s="8">
        <f>Data!C104/Data!H104</f>
        <v>1.1043845715827014</v>
      </c>
      <c r="G104" s="8">
        <f>Data!G104/Data!F104</f>
        <v>6.6875000000000004E-2</v>
      </c>
      <c r="H104" s="8">
        <f>Data!B104/Data!D104</f>
        <v>12.522235576923077</v>
      </c>
      <c r="I104" s="8">
        <f>Data!C104/Data!D104</f>
        <v>11.072716346153847</v>
      </c>
      <c r="J104" s="8">
        <f>B104/Data!E104</f>
        <v>5235.1546391752581</v>
      </c>
      <c r="L104" s="25"/>
      <c r="M104" s="24"/>
      <c r="N104" s="23"/>
      <c r="O104" s="17"/>
      <c r="P104" s="18"/>
      <c r="Q104" s="18"/>
      <c r="R104" s="28"/>
    </row>
    <row r="105" spans="1:18" x14ac:dyDescent="0.25">
      <c r="A105" s="20" t="s">
        <v>107</v>
      </c>
      <c r="B105" s="21">
        <v>4979</v>
      </c>
      <c r="C105" s="8">
        <f>Data!B105/B105</f>
        <v>3.862623016670014</v>
      </c>
      <c r="D105" s="8">
        <f>Data!B105/Data!F105</f>
        <v>6.6271536871123367</v>
      </c>
      <c r="E105" s="8">
        <f>Data!C105/Data!F105</f>
        <v>12.829427980702963</v>
      </c>
      <c r="F105" s="8">
        <f>Data!C105/Data!H105</f>
        <v>0.64905338028660087</v>
      </c>
      <c r="G105" s="8">
        <f>Data!G105/Data!F105</f>
        <v>0.99310820124052379</v>
      </c>
      <c r="H105" s="8">
        <f>Data!B105/Data!D105</f>
        <v>8.361739130434783</v>
      </c>
      <c r="I105" s="8">
        <f>Data!C105/Data!D105</f>
        <v>16.187391304347827</v>
      </c>
      <c r="J105" s="8">
        <f>B105/Data!E105</f>
        <v>1759.3639575971731</v>
      </c>
      <c r="L105" s="25"/>
      <c r="M105" s="24"/>
      <c r="N105" s="23"/>
      <c r="O105" s="17"/>
      <c r="P105" s="18"/>
      <c r="Q105" s="18"/>
      <c r="R105" s="28"/>
    </row>
    <row r="106" spans="1:18" x14ac:dyDescent="0.25">
      <c r="A106" s="20" t="s">
        <v>108</v>
      </c>
      <c r="B106" s="22">
        <v>881</v>
      </c>
      <c r="C106" s="8">
        <f>Data!B106/B106</f>
        <v>2.8376844494892168</v>
      </c>
      <c r="D106" s="8">
        <f>Data!B106/Data!F106</f>
        <v>1.5625</v>
      </c>
      <c r="E106" s="8">
        <f>Data!C106/Data!F106</f>
        <v>7.9375</v>
      </c>
      <c r="F106" s="8">
        <f>Data!C106/Data!H106</f>
        <v>0.50615758638555652</v>
      </c>
      <c r="G106" s="8">
        <f>Data!G106/Data!F106</f>
        <v>1.5625E-2</v>
      </c>
      <c r="H106" s="8">
        <f>Data!B106/Data!D106</f>
        <v>2.4038461538461537</v>
      </c>
      <c r="I106" s="8">
        <f>Data!C106/Data!D106</f>
        <v>12.211538461538462</v>
      </c>
      <c r="J106" s="8">
        <f>B106/Data!E106</f>
        <v>1762</v>
      </c>
      <c r="L106" s="25"/>
      <c r="M106" s="24"/>
      <c r="N106" s="23"/>
      <c r="O106" s="17"/>
      <c r="P106" s="18"/>
      <c r="Q106" s="17"/>
      <c r="R106" s="28"/>
    </row>
    <row r="107" spans="1:18" x14ac:dyDescent="0.25">
      <c r="A107" s="20" t="s">
        <v>109</v>
      </c>
      <c r="B107" s="21">
        <v>9826</v>
      </c>
      <c r="C107" s="8">
        <f>Data!B107/B107</f>
        <v>0.72715245267657236</v>
      </c>
      <c r="D107" s="8">
        <f>Data!B107/Data!F107</f>
        <v>1.7367525522605736</v>
      </c>
      <c r="E107" s="8">
        <f>Data!C107/Data!F107</f>
        <v>1.6105979581915411</v>
      </c>
      <c r="F107" s="8">
        <f>Data!C107/Data!H107</f>
        <v>0.2221924147412897</v>
      </c>
      <c r="G107" s="8">
        <f>Data!G107/Data!F107</f>
        <v>2.9168692270296549E-2</v>
      </c>
      <c r="H107" s="8">
        <f>Data!B107/Data!D107</f>
        <v>3.5024509803921569</v>
      </c>
      <c r="I107" s="8">
        <f>Data!C107/Data!D107</f>
        <v>3.2480392156862745</v>
      </c>
      <c r="J107" s="8">
        <f>B107/Data!E107</f>
        <v>8544.3478260869579</v>
      </c>
      <c r="L107" s="25"/>
      <c r="M107" s="24"/>
      <c r="N107" s="23"/>
      <c r="O107" s="17"/>
      <c r="P107" s="18"/>
      <c r="Q107" s="17"/>
      <c r="R107" s="28"/>
    </row>
    <row r="108" spans="1:18" x14ac:dyDescent="0.25">
      <c r="A108" s="20" t="s">
        <v>110</v>
      </c>
      <c r="B108" s="21">
        <v>23494</v>
      </c>
      <c r="C108" s="8">
        <f>Data!B108/B108</f>
        <v>2.2887545756363328</v>
      </c>
      <c r="D108" s="8">
        <f>Data!B108/Data!F108</f>
        <v>7.2022502009107958</v>
      </c>
      <c r="E108" s="8">
        <f>Data!C108/Data!F108</f>
        <v>9.7283686043396731</v>
      </c>
      <c r="F108" s="8">
        <f>Data!C108/Data!H108</f>
        <v>0.78991614916964836</v>
      </c>
      <c r="G108" s="8">
        <f>Data!G108/Data!F108</f>
        <v>2.3400750066970266</v>
      </c>
      <c r="H108" s="8">
        <f>Data!B108/Data!D108</f>
        <v>19.328540618260245</v>
      </c>
      <c r="I108" s="8">
        <f>Data!C108/Data!D108</f>
        <v>26.107836089144499</v>
      </c>
      <c r="J108" s="8">
        <f>B108/Data!E108</f>
        <v>4915.0627615062758</v>
      </c>
      <c r="L108" s="25"/>
      <c r="M108" s="24"/>
      <c r="N108" s="23"/>
      <c r="O108" s="17"/>
      <c r="P108" s="18"/>
      <c r="Q108" s="18"/>
      <c r="R108" s="28"/>
    </row>
    <row r="109" spans="1:18" x14ac:dyDescent="0.25">
      <c r="A109" s="20" t="s">
        <v>111</v>
      </c>
      <c r="B109" s="21">
        <v>6696</v>
      </c>
      <c r="C109" s="8">
        <f>Data!B109/B109</f>
        <v>2.6559139784946235</v>
      </c>
      <c r="D109" s="8">
        <f>Data!B109/Data!F109</f>
        <v>4.1756280817093216</v>
      </c>
      <c r="E109" s="8">
        <f>Data!C109/Data!F109</f>
        <v>6.1413477342099085</v>
      </c>
      <c r="F109" s="8">
        <f>Data!C109/Data!H109</f>
        <v>0.50686975563436232</v>
      </c>
      <c r="G109" s="8">
        <f>Data!G109/Data!F109</f>
        <v>0.12632073256633011</v>
      </c>
      <c r="H109" s="8">
        <f>Data!B109/Data!D109</f>
        <v>2.5054945054945055</v>
      </c>
      <c r="I109" s="8">
        <f>Data!C109/Data!D109</f>
        <v>3.6849816849816848</v>
      </c>
      <c r="J109" s="8">
        <f>B109/Data!E109</f>
        <v>1488</v>
      </c>
      <c r="L109" s="25"/>
      <c r="M109" s="24"/>
      <c r="N109" s="23"/>
      <c r="O109" s="17"/>
      <c r="P109" s="18"/>
      <c r="Q109" s="17"/>
      <c r="R109" s="28"/>
    </row>
    <row r="110" spans="1:18" x14ac:dyDescent="0.25">
      <c r="A110" s="20" t="s">
        <v>112</v>
      </c>
      <c r="B110" s="21">
        <v>1396</v>
      </c>
      <c r="C110" s="8">
        <f>Data!B110/B110</f>
        <v>2.8653295128939829</v>
      </c>
      <c r="D110" s="8">
        <f>Data!B110/Data!F110</f>
        <v>3.7914691943127963</v>
      </c>
      <c r="E110" s="8">
        <f>Data!C110/Data!F110</f>
        <v>11.090047393364928</v>
      </c>
      <c r="F110" s="8">
        <f>Data!C110/Data!H110</f>
        <v>0.71454745327958957</v>
      </c>
      <c r="G110" s="8">
        <f>Data!G110/Data!F110</f>
        <v>0.14218009478672985</v>
      </c>
      <c r="H110" s="8">
        <f>Data!B110/Data!D110</f>
        <v>3.8461538461538463</v>
      </c>
      <c r="I110" s="8">
        <f>Data!C110/Data!D110</f>
        <v>11.25</v>
      </c>
      <c r="J110" s="8">
        <f>B110/Data!E110</f>
        <v>2792</v>
      </c>
      <c r="L110" s="25"/>
      <c r="M110" s="24"/>
      <c r="N110" s="23"/>
      <c r="O110" s="17"/>
      <c r="P110" s="18"/>
      <c r="Q110" s="17"/>
      <c r="R110" s="28"/>
    </row>
    <row r="111" spans="1:18" x14ac:dyDescent="0.25">
      <c r="A111" s="20" t="s">
        <v>113</v>
      </c>
      <c r="B111" s="21">
        <v>8603</v>
      </c>
      <c r="C111" s="8">
        <f>Data!B111/B111</f>
        <v>27.340230152272461</v>
      </c>
      <c r="D111" s="8">
        <f>Data!B111/Data!F111</f>
        <v>22.050060935595763</v>
      </c>
      <c r="E111" s="8">
        <f>Data!C111/Data!F111</f>
        <v>15.589856566982283</v>
      </c>
      <c r="F111" s="8">
        <f>Data!C111/Data!H111</f>
        <v>1.9438801154893686</v>
      </c>
      <c r="G111" s="8">
        <f>Data!G111/Data!F111</f>
        <v>1.1062154307677885</v>
      </c>
      <c r="H111" s="8">
        <f>Data!B111/Data!D111</f>
        <v>63.70747562296858</v>
      </c>
      <c r="I111" s="8">
        <f>Data!C111/Data!D111</f>
        <v>45.04252437703142</v>
      </c>
      <c r="J111" s="8">
        <f>B111/Data!E111</f>
        <v>843.43137254901967</v>
      </c>
      <c r="L111" s="25"/>
      <c r="M111" s="24"/>
      <c r="N111" s="23"/>
      <c r="O111" s="17"/>
      <c r="P111" s="18"/>
      <c r="Q111" s="18"/>
      <c r="R111" s="28"/>
    </row>
    <row r="112" spans="1:18" x14ac:dyDescent="0.25">
      <c r="A112" s="20" t="s">
        <v>114</v>
      </c>
      <c r="B112" s="21">
        <v>81379</v>
      </c>
      <c r="C112" s="8">
        <f>Data!B112/B112</f>
        <v>5.1075338846631197</v>
      </c>
      <c r="D112" s="8">
        <f>Data!B112/Data!F112</f>
        <v>13.820315876974231</v>
      </c>
      <c r="E112" s="8">
        <f>Data!C112/Data!F112</f>
        <v>10.368345802161263</v>
      </c>
      <c r="F112" s="8">
        <f>Data!C112/Data!H112</f>
        <v>1.6870340514396391</v>
      </c>
      <c r="G112" s="8">
        <f>Data!G112/Data!F112</f>
        <v>1.1715710723192021</v>
      </c>
      <c r="H112" s="8">
        <f>Data!B112/Data!D112</f>
        <v>37.351365923795832</v>
      </c>
      <c r="I112" s="8">
        <f>Data!C112/Data!D112</f>
        <v>28.021926671459383</v>
      </c>
      <c r="J112" s="8">
        <f>B112/Data!E112</f>
        <v>3497.1637301246242</v>
      </c>
      <c r="L112" s="25"/>
      <c r="M112" s="24"/>
      <c r="N112" s="23"/>
      <c r="O112" s="17"/>
      <c r="P112" s="18"/>
      <c r="Q112" s="18"/>
      <c r="R112" s="28"/>
    </row>
    <row r="113" spans="1:18" x14ac:dyDescent="0.25">
      <c r="A113" s="20" t="s">
        <v>115</v>
      </c>
      <c r="B113" s="21">
        <v>4494</v>
      </c>
      <c r="C113" s="8">
        <f>Data!B113/B113</f>
        <v>2.9539385847797064</v>
      </c>
      <c r="D113" s="8">
        <f>Data!B113/Data!F113</f>
        <v>4.2196439923712648</v>
      </c>
      <c r="E113" s="8">
        <f>Data!C113/Data!F113</f>
        <v>5.6678321678321675</v>
      </c>
      <c r="F113" s="8">
        <f>Data!C113/Data!H113</f>
        <v>0.92845613121582926</v>
      </c>
      <c r="G113" s="8">
        <f>Data!G113/Data!F113</f>
        <v>0.28099173553719009</v>
      </c>
      <c r="H113" s="8">
        <f>Data!B113/Data!D113</f>
        <v>7.508484162895928</v>
      </c>
      <c r="I113" s="8">
        <f>Data!C113/Data!D113</f>
        <v>10.085407239819004</v>
      </c>
      <c r="J113" s="8">
        <f>B113/Data!E113</f>
        <v>3099.3103448275865</v>
      </c>
      <c r="L113" s="25"/>
      <c r="M113" s="24"/>
      <c r="N113" s="23"/>
      <c r="O113" s="17"/>
      <c r="P113" s="18"/>
      <c r="Q113" s="17"/>
      <c r="R113" s="28"/>
    </row>
    <row r="114" spans="1:18" x14ac:dyDescent="0.25">
      <c r="A114" s="20" t="s">
        <v>116</v>
      </c>
      <c r="B114" s="21">
        <v>4635</v>
      </c>
      <c r="C114" s="8">
        <f>Data!B114/B114</f>
        <v>5.3549083063646172</v>
      </c>
      <c r="D114" s="8">
        <f>Data!B114/Data!F114</f>
        <v>7.5601583917148947</v>
      </c>
      <c r="E114" s="8">
        <f>Data!C114/Data!F114</f>
        <v>13.673773987206824</v>
      </c>
      <c r="F114" s="8">
        <f>Data!C114/Data!H114</f>
        <v>1.2456919277409328</v>
      </c>
      <c r="G114" s="8">
        <f>Data!G114/Data!F114</f>
        <v>0.1325007614986293</v>
      </c>
      <c r="H114" s="8">
        <f>Data!B114/Data!D114</f>
        <v>12.238658777120316</v>
      </c>
      <c r="I114" s="8">
        <f>Data!C114/Data!D114</f>
        <v>22.13560157790927</v>
      </c>
      <c r="J114" s="8">
        <f>B114/Data!E114</f>
        <v>1242.6273458445041</v>
      </c>
      <c r="L114" s="25"/>
      <c r="M114" s="24"/>
      <c r="N114" s="23"/>
      <c r="O114" s="17"/>
      <c r="P114" s="18"/>
      <c r="Q114" s="17"/>
      <c r="R114" s="28"/>
    </row>
    <row r="115" spans="1:18" x14ac:dyDescent="0.25">
      <c r="A115" s="20" t="s">
        <v>117</v>
      </c>
      <c r="B115" s="21">
        <v>19559</v>
      </c>
      <c r="C115" s="8">
        <f>Data!B115/B115</f>
        <v>3.2348790837977401</v>
      </c>
      <c r="D115" s="8">
        <f>Data!B115/Data!F115</f>
        <v>7.3442832269297735</v>
      </c>
      <c r="E115" s="8">
        <f>Data!C115/Data!F115</f>
        <v>36.542193847939643</v>
      </c>
      <c r="F115" s="8">
        <f>Data!C115/Data!H115</f>
        <v>3.938780872306884</v>
      </c>
      <c r="G115" s="8">
        <f>Data!G115/Data!F115</f>
        <v>0.43076030179918745</v>
      </c>
      <c r="H115" s="8">
        <f>Data!B115/Data!D115</f>
        <v>18.025925925925925</v>
      </c>
      <c r="I115" s="8">
        <f>Data!C115/Data!D115</f>
        <v>89.689743589743586</v>
      </c>
      <c r="J115" s="8">
        <f>B115/Data!E115</f>
        <v>2334.0095465393792</v>
      </c>
      <c r="L115" s="25"/>
      <c r="M115" s="24"/>
      <c r="N115" s="23"/>
      <c r="O115" s="17"/>
      <c r="P115" s="18"/>
      <c r="Q115" s="18"/>
      <c r="R115" s="28"/>
    </row>
    <row r="116" spans="1:18" x14ac:dyDescent="0.25">
      <c r="A116" s="20" t="s">
        <v>118</v>
      </c>
      <c r="B116" s="21">
        <v>41428</v>
      </c>
      <c r="C116" s="8">
        <f>Data!B116/B116</f>
        <v>4.2467171960992562</v>
      </c>
      <c r="D116" s="8">
        <f>Data!B116/Data!F116</f>
        <v>11.728084794347044</v>
      </c>
      <c r="E116" s="8">
        <f>Data!C116/Data!F116</f>
        <v>18.502366508899406</v>
      </c>
      <c r="F116" s="8">
        <f>Data!C116/Data!H116</f>
        <v>1.3808450620139998</v>
      </c>
      <c r="G116" s="8">
        <f>Data!G116/Data!F116</f>
        <v>0.23925071661889208</v>
      </c>
      <c r="H116" s="8">
        <f>Data!B116/Data!D116</f>
        <v>24.905577576443942</v>
      </c>
      <c r="I116" s="8">
        <f>Data!C116/Data!D116</f>
        <v>39.291336353340881</v>
      </c>
      <c r="J116" s="8">
        <f>B116/Data!E116</f>
        <v>1392.5378151260504</v>
      </c>
      <c r="L116" s="25"/>
      <c r="M116" s="24"/>
      <c r="N116" s="23"/>
      <c r="O116" s="17"/>
      <c r="P116" s="18"/>
      <c r="Q116" s="18"/>
      <c r="R116" s="28"/>
    </row>
    <row r="117" spans="1:18" x14ac:dyDescent="0.25">
      <c r="A117" s="20" t="s">
        <v>119</v>
      </c>
      <c r="B117" s="21">
        <v>360485</v>
      </c>
      <c r="C117" s="8">
        <f>Data!B117/B117</f>
        <v>9.0946863253672134</v>
      </c>
      <c r="D117" s="8">
        <f>Data!B117/Data!F117</f>
        <v>24.326796221683029</v>
      </c>
      <c r="E117" s="8">
        <f>Data!C117/Data!F117</f>
        <v>53.840579064918494</v>
      </c>
      <c r="F117" s="8">
        <f>Data!C117/Data!H117</f>
        <v>7.2153177466379752</v>
      </c>
      <c r="G117" s="8">
        <f>Data!G117/Data!F117</f>
        <v>4.5483160073904232</v>
      </c>
      <c r="H117" s="8">
        <f>Data!B117/Data!D117</f>
        <v>86.645647232940433</v>
      </c>
      <c r="I117" s="8">
        <f>Data!C117/Data!D117</f>
        <v>191.76597600295997</v>
      </c>
      <c r="J117" s="8">
        <f>B117/Data!E117</f>
        <v>1546.2831896366833</v>
      </c>
      <c r="L117" s="25"/>
      <c r="M117" s="24"/>
      <c r="N117" s="23"/>
      <c r="O117" s="17"/>
      <c r="P117" s="18"/>
      <c r="Q117" s="18"/>
      <c r="R117" s="28"/>
    </row>
    <row r="118" spans="1:18" x14ac:dyDescent="0.25">
      <c r="A118" s="20" t="s">
        <v>120</v>
      </c>
      <c r="B118" s="21">
        <v>8678</v>
      </c>
      <c r="C118" s="8">
        <f>Data!B118/B118</f>
        <v>7.689444572482139</v>
      </c>
      <c r="D118" s="8">
        <f>Data!B118/Data!F118</f>
        <v>9.9092664092664098</v>
      </c>
      <c r="E118" s="8">
        <f>Data!C118/Data!F118</f>
        <v>10.875259875259875</v>
      </c>
      <c r="F118" s="8">
        <f>Data!C118/Data!H118</f>
        <v>1.1377922784121806</v>
      </c>
      <c r="G118" s="8">
        <f>Data!G118/Data!F118</f>
        <v>3.8492723492723493</v>
      </c>
      <c r="H118" s="8">
        <f>Data!B118/Data!D118</f>
        <v>12.640462208751657</v>
      </c>
      <c r="I118" s="8">
        <f>Data!C118/Data!D118</f>
        <v>13.872703163477931</v>
      </c>
      <c r="J118" s="8">
        <f>B118/Data!E118</f>
        <v>1718.4158415841584</v>
      </c>
      <c r="L118" s="25"/>
      <c r="M118" s="24"/>
      <c r="N118" s="23"/>
      <c r="O118" s="17"/>
      <c r="P118" s="18"/>
      <c r="Q118" s="18"/>
      <c r="R118" s="28"/>
    </row>
    <row r="119" spans="1:18" x14ac:dyDescent="0.25">
      <c r="A119" s="20" t="s">
        <v>121</v>
      </c>
      <c r="B119" s="21">
        <v>859148</v>
      </c>
      <c r="C119" s="8">
        <f>Data!B119/B119</f>
        <v>11.677842467188423</v>
      </c>
      <c r="D119" s="8">
        <f>Data!B119/Data!F119</f>
        <v>16.644814771803507</v>
      </c>
      <c r="E119" s="8">
        <f>Data!C119/Data!F119</f>
        <v>24.794283059873585</v>
      </c>
      <c r="F119" s="8">
        <f>Data!C119/Data!H119</f>
        <v>8.2264744380825725</v>
      </c>
      <c r="G119" s="8">
        <f>Data!G119/Data!F119</f>
        <v>0.76606334090946793</v>
      </c>
      <c r="H119" s="8">
        <f>Data!B119/Data!D119</f>
        <v>130.80316284891074</v>
      </c>
      <c r="I119" s="8">
        <f>Data!C119/Data!D119</f>
        <v>194.84570355787909</v>
      </c>
      <c r="J119" s="8">
        <f>B119/Data!E119</f>
        <v>1705.5724296746273</v>
      </c>
      <c r="L119" s="25"/>
      <c r="M119" s="24"/>
      <c r="N119" s="23"/>
      <c r="O119" s="17"/>
      <c r="P119" s="18"/>
      <c r="Q119" s="18"/>
      <c r="R119" s="28"/>
    </row>
    <row r="120" spans="1:18" x14ac:dyDescent="0.25">
      <c r="A120" s="20" t="s">
        <v>122</v>
      </c>
      <c r="B120" s="21">
        <v>319294</v>
      </c>
      <c r="C120" s="8">
        <f>Data!B120/B120</f>
        <v>6.6215306269456988</v>
      </c>
      <c r="D120" s="8">
        <f>Data!B120/Data!F120</f>
        <v>21.514129295519531</v>
      </c>
      <c r="E120" s="8">
        <f>Data!C120/Data!F120</f>
        <v>19.923599027179939</v>
      </c>
      <c r="F120" s="8">
        <f>Data!C120/Data!H120</f>
        <v>0.7025767208431013</v>
      </c>
      <c r="G120" s="8">
        <f>Data!G120/Data!F120</f>
        <v>3.1566891554985701</v>
      </c>
      <c r="H120" s="8">
        <f>Data!B120/Data!D120</f>
        <v>43.859741930130276</v>
      </c>
      <c r="I120" s="8">
        <f>Data!C120/Data!D120</f>
        <v>40.617210190025723</v>
      </c>
      <c r="J120" s="8">
        <f>B120/Data!E120</f>
        <v>921.40363027732099</v>
      </c>
      <c r="L120" s="25"/>
      <c r="M120" s="24"/>
      <c r="N120" s="23"/>
      <c r="O120" s="17"/>
      <c r="P120" s="18"/>
      <c r="Q120" s="18"/>
      <c r="R120" s="28"/>
    </row>
    <row r="121" spans="1:18" s="7" customFormat="1" x14ac:dyDescent="0.25">
      <c r="A121" s="20" t="s">
        <v>123</v>
      </c>
      <c r="B121" s="21">
        <v>4950</v>
      </c>
      <c r="C121" s="8">
        <f>Data!B121/B121</f>
        <v>6.3450505050505051</v>
      </c>
      <c r="D121" s="8">
        <f>Data!B121/Data!F121</f>
        <v>9.0304772857964348</v>
      </c>
      <c r="E121" s="8">
        <f>Data!C121/Data!F121</f>
        <v>8.8665899942495692</v>
      </c>
      <c r="F121" s="8">
        <f>Data!C121/Data!H121</f>
        <v>0.57364485285910938</v>
      </c>
      <c r="G121" s="8">
        <f>Data!G121/Data!F121</f>
        <v>3.2849338700402528</v>
      </c>
      <c r="H121" s="8">
        <f>Data!B121/Data!D121</f>
        <v>15.1</v>
      </c>
      <c r="I121" s="8">
        <f>Data!C121/Data!D121</f>
        <v>14.825961538461538</v>
      </c>
      <c r="J121" s="8">
        <f>B121/Data!E121</f>
        <v>1518.4049079754602</v>
      </c>
      <c r="L121" s="25"/>
      <c r="M121" s="24"/>
      <c r="N121" s="23"/>
      <c r="O121" s="17"/>
      <c r="P121" s="18"/>
      <c r="Q121" s="18"/>
      <c r="R121" s="28"/>
    </row>
    <row r="122" spans="1:18" x14ac:dyDescent="0.25">
      <c r="A122" s="20" t="s">
        <v>124</v>
      </c>
      <c r="B122" s="21">
        <v>1330</v>
      </c>
      <c r="C122" s="8">
        <f>Data!B122/B122</f>
        <v>10.14360902255639</v>
      </c>
      <c r="D122" s="8">
        <f>Data!B122/Data!F122</f>
        <v>10.498832684824903</v>
      </c>
      <c r="E122" s="8">
        <f>Data!C122/Data!F122</f>
        <v>5.4217898832684828</v>
      </c>
      <c r="F122" s="8">
        <f>Data!C122/Data!H122</f>
        <v>0.29538709403883662</v>
      </c>
      <c r="G122" s="8">
        <f>Data!G122/Data!F122</f>
        <v>0.60700389105058361</v>
      </c>
      <c r="H122" s="8">
        <f>Data!B122/Data!D122</f>
        <v>5.2947409733124022</v>
      </c>
      <c r="I122" s="8">
        <f>Data!C122/Data!D122</f>
        <v>2.7343014128728416</v>
      </c>
      <c r="J122" s="8">
        <f>B122/Data!E122</f>
        <v>886.66666666666663</v>
      </c>
      <c r="L122" s="25"/>
      <c r="M122" s="24"/>
      <c r="N122" s="23"/>
      <c r="O122" s="17"/>
      <c r="P122" s="18"/>
      <c r="Q122" s="17"/>
      <c r="R122" s="28"/>
    </row>
    <row r="123" spans="1:18" x14ac:dyDescent="0.25">
      <c r="A123" s="20" t="s">
        <v>125</v>
      </c>
      <c r="B123" s="21">
        <v>135107</v>
      </c>
      <c r="C123" s="8">
        <f>Data!B123/B123</f>
        <v>4.3355414597319166</v>
      </c>
      <c r="D123" s="8">
        <f>Data!B123/Data!F123</f>
        <v>11.976079000633804</v>
      </c>
      <c r="E123" s="8">
        <f>Data!C123/Data!F123</f>
        <v>8.1086463167794562</v>
      </c>
      <c r="F123" s="8">
        <f>Data!C123/Data!H123</f>
        <v>1.7333321678780118</v>
      </c>
      <c r="G123" s="8">
        <f>Data!G123/Data!F123</f>
        <v>1.7218621577968147</v>
      </c>
      <c r="H123" s="8">
        <f>Data!B123/Data!D123</f>
        <v>31.451997422680414</v>
      </c>
      <c r="I123" s="8">
        <f>Data!C123/Data!D123</f>
        <v>21.295210481099655</v>
      </c>
      <c r="J123" s="8">
        <f>B123/Data!E123</f>
        <v>3251.6726835138388</v>
      </c>
      <c r="L123" s="25"/>
      <c r="M123" s="24"/>
      <c r="N123" s="23"/>
      <c r="O123" s="17"/>
      <c r="P123" s="18"/>
      <c r="Q123" s="18"/>
      <c r="R123" s="28"/>
    </row>
    <row r="124" spans="1:18" x14ac:dyDescent="0.25">
      <c r="A124" s="20" t="s">
        <v>126</v>
      </c>
      <c r="B124" s="21">
        <v>4431</v>
      </c>
      <c r="C124" s="8">
        <f>Data!B124/B124</f>
        <v>2.4017151884450461</v>
      </c>
      <c r="D124" s="8">
        <f>Data!B124/Data!F124</f>
        <v>13.8748370273794</v>
      </c>
      <c r="E124" s="8">
        <f>Data!C124/Data!F124</f>
        <v>13.035202086049544</v>
      </c>
      <c r="F124" s="8">
        <f>Data!C124/Data!H124</f>
        <v>0.4848925748096416</v>
      </c>
      <c r="G124" s="8">
        <f>Data!G124/Data!F124</f>
        <v>0.35984354628422427</v>
      </c>
      <c r="H124" s="8">
        <f>Data!B124/Data!D124</f>
        <v>5.5311850311850312</v>
      </c>
      <c r="I124" s="8">
        <f>Data!C124/Data!D124</f>
        <v>5.1964656964656966</v>
      </c>
      <c r="J124" s="8">
        <f>B124/Data!E124</f>
        <v>2395.135135135135</v>
      </c>
      <c r="L124" s="25"/>
      <c r="M124" s="24"/>
      <c r="N124" s="23"/>
      <c r="O124" s="17"/>
      <c r="P124" s="17"/>
      <c r="Q124" s="17"/>
      <c r="R124" s="28"/>
    </row>
    <row r="125" spans="1:18" x14ac:dyDescent="0.25">
      <c r="A125" s="20" t="s">
        <v>127</v>
      </c>
      <c r="B125" s="21">
        <v>4843</v>
      </c>
      <c r="C125" s="8">
        <f>Data!B125/B125</f>
        <v>3.6863514350609128</v>
      </c>
      <c r="D125" s="8">
        <f>Data!B125/Data!F125</f>
        <v>6.0539165818921665</v>
      </c>
      <c r="E125" s="8">
        <f>Data!C125/Data!F125</f>
        <v>15.243133265513734</v>
      </c>
      <c r="F125" s="8">
        <f>Data!C125/Data!H125</f>
        <v>0.82350785915802582</v>
      </c>
      <c r="G125" s="8">
        <f>Data!G125/Data!F125</f>
        <v>0.16615801966768395</v>
      </c>
      <c r="H125" s="8">
        <f>Data!B125/Data!D125</f>
        <v>6.9358974358974361</v>
      </c>
      <c r="I125" s="8">
        <f>Data!C125/Data!D125</f>
        <v>17.463869463869464</v>
      </c>
      <c r="J125" s="8">
        <f>B125/Data!E125</f>
        <v>1513.4375</v>
      </c>
      <c r="L125" s="25"/>
      <c r="M125" s="24"/>
      <c r="N125" s="23"/>
      <c r="O125" s="17"/>
      <c r="P125" s="18"/>
      <c r="Q125" s="17"/>
      <c r="R125" s="28"/>
    </row>
    <row r="126" spans="1:18" x14ac:dyDescent="0.25">
      <c r="A126" s="20" t="s">
        <v>128</v>
      </c>
      <c r="B126" s="21">
        <v>20110</v>
      </c>
      <c r="C126" s="8">
        <f>Data!B126/B126</f>
        <v>4.2446544007956239</v>
      </c>
      <c r="D126" s="8">
        <f>Data!B126/Data!F126</f>
        <v>5.8389766741911213</v>
      </c>
      <c r="E126" s="8">
        <f>Data!C126/Data!F126</f>
        <v>6.1435118681168346</v>
      </c>
      <c r="F126" s="8">
        <f>Data!C126/Data!H126</f>
        <v>0.91151933421293008</v>
      </c>
      <c r="G126" s="8">
        <f>Data!G126/Data!F126</f>
        <v>1.6031192284013955</v>
      </c>
      <c r="H126" s="8">
        <f>Data!B126/Data!D126</f>
        <v>27.358974358974358</v>
      </c>
      <c r="I126" s="8">
        <f>Data!C126/Data!D126</f>
        <v>28.785897435897436</v>
      </c>
      <c r="J126" s="8">
        <f>B126/Data!E126</f>
        <v>2504.3586550435866</v>
      </c>
      <c r="L126" s="25"/>
      <c r="M126" s="24"/>
      <c r="N126" s="23"/>
      <c r="O126" s="17"/>
      <c r="P126" s="18"/>
      <c r="Q126" s="18"/>
      <c r="R126" s="28"/>
    </row>
    <row r="127" spans="1:18" s="7" customFormat="1" x14ac:dyDescent="0.25">
      <c r="A127" s="20" t="s">
        <v>129</v>
      </c>
      <c r="B127" s="22">
        <v>950</v>
      </c>
      <c r="C127" s="8">
        <f>Data!B127/B127</f>
        <v>17.55263157894737</v>
      </c>
      <c r="D127" s="8">
        <f>Data!B127/Data!F127</f>
        <v>4.0502793296089381</v>
      </c>
      <c r="E127" s="8">
        <f>Data!C127/Data!F127</f>
        <v>4.3820743259655091</v>
      </c>
      <c r="F127" s="8">
        <f>Data!C127/Data!H127</f>
        <v>1.26630167754615</v>
      </c>
      <c r="G127" s="8">
        <f>Data!G127/Data!F127</f>
        <v>6.7282001457371871E-2</v>
      </c>
      <c r="H127" s="8">
        <f>Data!B127/Data!D127</f>
        <v>6.544348508634223</v>
      </c>
      <c r="I127" s="8">
        <f>Data!C127/Data!D127</f>
        <v>7.0804552590266878</v>
      </c>
      <c r="J127" s="8">
        <f>B127/Data!E127</f>
        <v>582.82208588957064</v>
      </c>
      <c r="L127" s="25"/>
      <c r="M127" s="24"/>
      <c r="N127" s="23"/>
      <c r="O127" s="17"/>
      <c r="P127" s="18"/>
      <c r="Q127" s="17"/>
      <c r="R127" s="28"/>
    </row>
    <row r="128" spans="1:18" x14ac:dyDescent="0.25">
      <c r="A128" s="20" t="s">
        <v>130</v>
      </c>
      <c r="B128" s="21">
        <v>14643</v>
      </c>
      <c r="C128" s="8">
        <f>Data!B128/B128</f>
        <v>2.2995287850850237</v>
      </c>
      <c r="D128" s="8">
        <f>Data!B128/Data!F128</f>
        <v>3.3672</v>
      </c>
      <c r="E128" s="8">
        <f>Data!C128/Data!F128</f>
        <v>4.2202000000000002</v>
      </c>
      <c r="F128" s="8">
        <f>Data!C128/Data!H128</f>
        <v>0.64002547847978408</v>
      </c>
      <c r="G128" s="8">
        <f>Data!G128/Data!F128</f>
        <v>8.1799999999999998E-2</v>
      </c>
      <c r="H128" s="8">
        <f>Data!B128/Data!D128</f>
        <v>11.345013477088949</v>
      </c>
      <c r="I128" s="8">
        <f>Data!C128/Data!D128</f>
        <v>14.219002695417791</v>
      </c>
      <c r="J128" s="8">
        <f>B128/Data!E128</f>
        <v>2324.2857142857142</v>
      </c>
      <c r="L128" s="25"/>
      <c r="M128" s="24"/>
      <c r="N128" s="23"/>
      <c r="O128" s="17"/>
      <c r="P128" s="18"/>
      <c r="Q128" s="17"/>
      <c r="R128" s="28"/>
    </row>
    <row r="129" spans="1:18" x14ac:dyDescent="0.25">
      <c r="A129" s="20" t="s">
        <v>131</v>
      </c>
      <c r="B129" s="21">
        <v>1856</v>
      </c>
      <c r="C129" s="8">
        <f>Data!B129/B129</f>
        <v>1.6163793103448276</v>
      </c>
      <c r="D129" s="8">
        <f>Data!B129/Data!F129</f>
        <v>3.420752565564424</v>
      </c>
      <c r="E129" s="8">
        <f>Data!C129/Data!F129</f>
        <v>7.7867730900798175</v>
      </c>
      <c r="F129" s="8">
        <f>Data!C129/Data!H129</f>
        <v>0.35429312581063555</v>
      </c>
      <c r="G129" s="8">
        <f>Data!G129/Data!F129</f>
        <v>0.45610034207525657</v>
      </c>
      <c r="H129" s="8">
        <f>Data!B129/Data!D129</f>
        <v>3.8461538461538463</v>
      </c>
      <c r="I129" s="8">
        <f>Data!C129/Data!D129</f>
        <v>8.7551282051282051</v>
      </c>
      <c r="J129" s="8">
        <f>B129/Data!E129</f>
        <v>4884.2105263157891</v>
      </c>
      <c r="L129" s="25"/>
      <c r="M129" s="24"/>
      <c r="N129" s="23"/>
      <c r="O129" s="17"/>
      <c r="P129" s="17"/>
      <c r="Q129" s="17"/>
      <c r="R129" s="28"/>
    </row>
    <row r="130" spans="1:18" x14ac:dyDescent="0.25">
      <c r="A130" s="20" t="s">
        <v>132</v>
      </c>
      <c r="B130" s="21">
        <v>275174</v>
      </c>
      <c r="C130" s="8">
        <f>Data!B130/B130</f>
        <v>21.716459403868097</v>
      </c>
      <c r="D130" s="8">
        <f>Data!B130/Data!F130</f>
        <v>28.203723805927883</v>
      </c>
      <c r="E130" s="8">
        <f>Data!C130/Data!F130</f>
        <v>17.007131395129317</v>
      </c>
      <c r="F130" s="8">
        <f>Data!C130/Data!H130</f>
        <v>6.3324441304703107</v>
      </c>
      <c r="G130" s="8">
        <f>Data!G130/Data!F130</f>
        <v>0.81480555031149704</v>
      </c>
      <c r="H130" s="8">
        <f>Data!B130/Data!D130</f>
        <v>158.78318055001992</v>
      </c>
      <c r="I130" s="8">
        <f>Data!C130/Data!D130</f>
        <v>95.74786767636509</v>
      </c>
      <c r="J130" s="8">
        <f>B130/Data!E130</f>
        <v>1483.1779227079178</v>
      </c>
      <c r="L130" s="25"/>
      <c r="M130" s="24"/>
      <c r="N130" s="23"/>
      <c r="O130" s="17"/>
      <c r="P130" s="18"/>
      <c r="Q130" s="18"/>
      <c r="R130" s="28"/>
    </row>
    <row r="131" spans="1:18" x14ac:dyDescent="0.25">
      <c r="A131" s="20" t="s">
        <v>133</v>
      </c>
      <c r="B131" s="21">
        <v>65064</v>
      </c>
      <c r="C131" s="8">
        <f>Data!B131/B131</f>
        <v>3.4518013033321036</v>
      </c>
      <c r="D131" s="8">
        <f>Data!B131/Data!F131</f>
        <v>4.552213393870602</v>
      </c>
      <c r="E131" s="8">
        <f>Data!C131/Data!F131</f>
        <v>7.477075563483055</v>
      </c>
      <c r="F131" s="8">
        <f>Data!C131/Data!H131</f>
        <v>1.0729287552899087</v>
      </c>
      <c r="G131" s="8">
        <f>Data!G131/Data!F131</f>
        <v>0.63022944705691586</v>
      </c>
      <c r="H131" s="8">
        <f>Data!B131/Data!D131</f>
        <v>20.182242990654206</v>
      </c>
      <c r="I131" s="8">
        <f>Data!C131/Data!D131</f>
        <v>33.149622573687992</v>
      </c>
      <c r="J131" s="8">
        <f>B131/Data!E131</f>
        <v>1579.9902865468673</v>
      </c>
      <c r="L131" s="25"/>
      <c r="M131" s="24"/>
      <c r="N131" s="23"/>
      <c r="O131" s="17"/>
      <c r="P131" s="18"/>
      <c r="Q131" s="18"/>
      <c r="R131" s="28"/>
    </row>
    <row r="132" spans="1:18" x14ac:dyDescent="0.25">
      <c r="A132" s="20" t="s">
        <v>134</v>
      </c>
      <c r="B132" s="21">
        <v>2172</v>
      </c>
      <c r="C132" s="8">
        <f>Data!B132/B132</f>
        <v>0.92081031307550643</v>
      </c>
      <c r="D132" s="8">
        <f>Data!B132/Data!F132</f>
        <v>0.75642965204236001</v>
      </c>
      <c r="E132" s="8">
        <f>Data!C132/Data!F132</f>
        <v>1.0086989409984872</v>
      </c>
      <c r="F132" s="8">
        <f>Data!C132/Data!H132</f>
        <v>0.13820084982899783</v>
      </c>
      <c r="G132" s="8">
        <f>Data!G132/Data!F132</f>
        <v>3.9334341906202726E-2</v>
      </c>
      <c r="H132" s="8">
        <f>Data!B132/Data!D132</f>
        <v>2.4509803921568629</v>
      </c>
      <c r="I132" s="8">
        <f>Data!C132/Data!D132</f>
        <v>3.2683823529411766</v>
      </c>
      <c r="J132" s="8">
        <f>B132/Data!E132</f>
        <v>5430</v>
      </c>
      <c r="L132" s="25"/>
      <c r="M132" s="24"/>
      <c r="N132" s="23"/>
      <c r="O132" s="17"/>
      <c r="P132" s="18"/>
      <c r="Q132" s="17"/>
      <c r="R132" s="28"/>
    </row>
    <row r="133" spans="1:18" x14ac:dyDescent="0.25">
      <c r="A133" s="20" t="s">
        <v>135</v>
      </c>
      <c r="B133" s="21">
        <v>32202</v>
      </c>
      <c r="C133" s="8">
        <f>Data!B133/B133</f>
        <v>0.69085771070119872</v>
      </c>
      <c r="D133" s="8">
        <f>Data!B133/Data!F133</f>
        <v>3.5606594110115237</v>
      </c>
      <c r="E133" s="8">
        <f>Data!C133/Data!F133</f>
        <v>4.2135083226632526</v>
      </c>
      <c r="F133" s="8">
        <f>Data!C133/Data!H133</f>
        <v>0.3580015230635335</v>
      </c>
      <c r="G133" s="8">
        <f>Data!G133/Data!F133</f>
        <v>0.56209987195902689</v>
      </c>
      <c r="H133" s="8">
        <f>Data!B133/Data!D133</f>
        <v>3.9070951879171059</v>
      </c>
      <c r="I133" s="8">
        <f>Data!C133/Data!D133</f>
        <v>4.6234632946961716</v>
      </c>
      <c r="J133" s="8">
        <f>B133/Data!E133</f>
        <v>4954.1538461538457</v>
      </c>
      <c r="L133" s="25"/>
      <c r="M133" s="24"/>
      <c r="N133" s="23"/>
      <c r="O133" s="17"/>
      <c r="P133" s="18"/>
      <c r="Q133" s="18"/>
      <c r="R133" s="28"/>
    </row>
    <row r="134" spans="1:18" x14ac:dyDescent="0.25">
      <c r="A134" s="20" t="s">
        <v>136</v>
      </c>
      <c r="B134" s="21">
        <v>6714</v>
      </c>
      <c r="C134" s="8">
        <f>Data!B134/B134</f>
        <v>5.1032171581769434</v>
      </c>
      <c r="D134" s="8">
        <f>Data!B134/Data!F134</f>
        <v>9.5227904391328515</v>
      </c>
      <c r="E134" s="8">
        <f>Data!C134/Data!F134</f>
        <v>10.803224013340746</v>
      </c>
      <c r="F134" s="8">
        <f>Data!C134/Data!H134</f>
        <v>1.4761506911742366</v>
      </c>
      <c r="G134" s="8">
        <f>Data!G134/Data!F134</f>
        <v>0.29544191217342969</v>
      </c>
      <c r="H134" s="8">
        <f>Data!B134/Data!D134</f>
        <v>19.966783216783217</v>
      </c>
      <c r="I134" s="8">
        <f>Data!C134/Data!D134</f>
        <v>22.651515151515152</v>
      </c>
      <c r="J134" s="8">
        <f>B134/Data!E134</f>
        <v>4249.3670886075952</v>
      </c>
      <c r="L134" s="25"/>
      <c r="M134" s="24"/>
      <c r="N134" s="23"/>
      <c r="O134" s="17"/>
      <c r="P134" s="18"/>
      <c r="Q134" s="18"/>
      <c r="R134" s="28"/>
    </row>
    <row r="135" spans="1:18" x14ac:dyDescent="0.25">
      <c r="A135" s="20" t="s">
        <v>137</v>
      </c>
      <c r="B135" s="21">
        <v>6881</v>
      </c>
      <c r="C135" s="8">
        <f>Data!B135/B135</f>
        <v>3.0665600930097368</v>
      </c>
      <c r="D135" s="8">
        <f>Data!B135/Data!F135</f>
        <v>3.4478758169934642</v>
      </c>
      <c r="E135" s="8">
        <f>Data!C135/Data!F135</f>
        <v>5.0975490196078432</v>
      </c>
      <c r="F135" s="8">
        <f>Data!C135/Data!H135</f>
        <v>0.79957454442935127</v>
      </c>
      <c r="G135" s="8">
        <f>Data!G135/Data!F135</f>
        <v>0.53104575163398693</v>
      </c>
      <c r="H135" s="8">
        <f>Data!B135/Data!D135</f>
        <v>8.9944586530264274</v>
      </c>
      <c r="I135" s="8">
        <f>Data!C135/Data!D135</f>
        <v>13.297953964194374</v>
      </c>
      <c r="J135" s="8">
        <f>B135/Data!E135</f>
        <v>1932.8651685393259</v>
      </c>
      <c r="L135" s="25"/>
      <c r="M135" s="24"/>
      <c r="N135" s="23"/>
      <c r="O135" s="17"/>
      <c r="P135" s="18"/>
      <c r="Q135" s="18"/>
      <c r="R135" s="28"/>
    </row>
    <row r="136" spans="1:18" x14ac:dyDescent="0.25">
      <c r="A136" s="20" t="s">
        <v>138</v>
      </c>
      <c r="B136" s="21">
        <v>1484</v>
      </c>
      <c r="C136" s="8">
        <f>Data!B136/B136</f>
        <v>3.7735849056603774</v>
      </c>
      <c r="D136" s="8">
        <f>Data!B136/Data!F136</f>
        <v>14.507772020725389</v>
      </c>
      <c r="E136" s="8">
        <f>Data!C136/Data!F136</f>
        <v>15.512953367875648</v>
      </c>
      <c r="F136" s="8">
        <f>Data!C136/Data!H136</f>
        <v>0.42080112438510192</v>
      </c>
      <c r="G136" s="8">
        <f>Data!G136/Data!F136</f>
        <v>0.38860103626943004</v>
      </c>
      <c r="H136" s="8">
        <f>Data!B136/Data!D136</f>
        <v>5.384615384615385</v>
      </c>
      <c r="I136" s="8">
        <f>Data!C136/Data!D136</f>
        <v>5.7576923076923077</v>
      </c>
      <c r="J136" s="8">
        <f>B136/Data!E136</f>
        <v>1952.6315789473683</v>
      </c>
      <c r="L136" s="25"/>
      <c r="M136" s="24"/>
      <c r="N136" s="23"/>
      <c r="O136" s="17"/>
      <c r="P136" s="17"/>
      <c r="Q136" s="17"/>
      <c r="R136" s="28"/>
    </row>
    <row r="137" spans="1:18" x14ac:dyDescent="0.25">
      <c r="A137" s="20" t="s">
        <v>139</v>
      </c>
      <c r="B137" s="21">
        <v>26008</v>
      </c>
      <c r="C137" s="8">
        <f>Data!B137/B137</f>
        <v>10.968009843125193</v>
      </c>
      <c r="D137" s="8">
        <f>Data!B137/Data!F137</f>
        <v>23.485591964432736</v>
      </c>
      <c r="E137" s="8">
        <f>Data!C137/Data!F137</f>
        <v>6.766342828914869</v>
      </c>
      <c r="F137" s="8">
        <f>Data!C137/Data!H137</f>
        <v>0.91589305814044197</v>
      </c>
      <c r="G137" s="8">
        <f>Data!G137/Data!F137</f>
        <v>8.6118886876337883E-2</v>
      </c>
      <c r="H137" s="8">
        <f>Data!B137/Data!D137</f>
        <v>36.329088130412636</v>
      </c>
      <c r="I137" s="8">
        <f>Data!C137/Data!D137</f>
        <v>10.466632705043301</v>
      </c>
      <c r="J137" s="8">
        <f>B137/Data!E137</f>
        <v>4057.4102964118565</v>
      </c>
      <c r="L137" s="25"/>
      <c r="M137" s="24"/>
      <c r="N137" s="23"/>
      <c r="O137" s="17"/>
      <c r="P137" s="18"/>
      <c r="Q137" s="18"/>
      <c r="R137" s="28"/>
    </row>
    <row r="138" spans="1:18" x14ac:dyDescent="0.25">
      <c r="A138" s="20" t="s">
        <v>140</v>
      </c>
      <c r="B138" s="21">
        <v>81482</v>
      </c>
      <c r="C138" s="8">
        <f>Data!B138/B138</f>
        <v>2.0618050612405194</v>
      </c>
      <c r="D138" s="8">
        <f>Data!B138/Data!F138</f>
        <v>16.894609814963797</v>
      </c>
      <c r="E138" s="8">
        <f>Data!C138/Data!F138</f>
        <v>34.096238938053098</v>
      </c>
      <c r="F138" s="8">
        <f>Data!C138/Data!H138</f>
        <v>1.8961423170704428</v>
      </c>
      <c r="G138" s="8">
        <f>Data!G138/Data!F138</f>
        <v>5.5309734513274336</v>
      </c>
      <c r="H138" s="8">
        <f>Data!B138/Data!D138</f>
        <v>8.5132259045302519</v>
      </c>
      <c r="I138" s="8">
        <f>Data!C138/Data!D138</f>
        <v>17.181159420289855</v>
      </c>
      <c r="J138" s="8">
        <f>B138/Data!E138</f>
        <v>1975.3212121212121</v>
      </c>
      <c r="L138" s="25"/>
      <c r="M138" s="24"/>
      <c r="N138" s="23"/>
      <c r="O138" s="17"/>
      <c r="P138" s="18"/>
      <c r="Q138" s="18"/>
      <c r="R138" s="28"/>
    </row>
    <row r="139" spans="1:18" x14ac:dyDescent="0.25">
      <c r="A139" s="20" t="s">
        <v>141</v>
      </c>
      <c r="B139" s="21">
        <v>35371</v>
      </c>
      <c r="C139" s="8">
        <f>Data!B139/B139</f>
        <v>7.0520765598936981</v>
      </c>
      <c r="D139" s="8">
        <f>Data!B139/Data!F139</f>
        <v>6.1051716964045326</v>
      </c>
      <c r="E139" s="8">
        <f>Data!C139/Data!F139</f>
        <v>10.352546687226178</v>
      </c>
      <c r="F139" s="8">
        <f>Data!C139/Data!H139</f>
        <v>1.86779771787897</v>
      </c>
      <c r="G139" s="8">
        <f>Data!G139/Data!F139</f>
        <v>0.59683775118094817</v>
      </c>
      <c r="H139" s="8">
        <f>Data!B139/Data!D139</f>
        <v>66.623664529914535</v>
      </c>
      <c r="I139" s="8">
        <f>Data!C139/Data!D139</f>
        <v>112.97382478632478</v>
      </c>
      <c r="J139" s="8">
        <f>B139/Data!E139</f>
        <v>1419.38202247191</v>
      </c>
      <c r="L139" s="25"/>
      <c r="M139" s="24"/>
      <c r="N139" s="23"/>
      <c r="O139" s="17"/>
      <c r="P139" s="18"/>
      <c r="Q139" s="18"/>
      <c r="R139" s="28"/>
    </row>
    <row r="140" spans="1:18" x14ac:dyDescent="0.25">
      <c r="A140" s="20" t="s">
        <v>142</v>
      </c>
      <c r="B140" s="21">
        <v>3380</v>
      </c>
      <c r="C140" s="8">
        <f>Data!B140/B140</f>
        <v>2.8198224852071005</v>
      </c>
      <c r="D140" s="8">
        <f>Data!B140/Data!F140</f>
        <v>6.7167019027484143</v>
      </c>
      <c r="E140" s="8">
        <f>Data!C140/Data!F140</f>
        <v>8.3079633544749818</v>
      </c>
      <c r="F140" s="8">
        <f>Data!C140/Data!H140</f>
        <v>0.50533670538814346</v>
      </c>
      <c r="G140" s="8">
        <f>Data!G140/Data!F140</f>
        <v>0.43974630021141647</v>
      </c>
      <c r="H140" s="8">
        <f>Data!B140/Data!D140</f>
        <v>4.699704142011834</v>
      </c>
      <c r="I140" s="8">
        <f>Data!C140/Data!D140</f>
        <v>5.8131163708086788</v>
      </c>
      <c r="J140" s="8">
        <f>B140/Data!E140</f>
        <v>2139.2405063291139</v>
      </c>
      <c r="L140" s="25"/>
      <c r="M140" s="24"/>
      <c r="N140" s="23"/>
      <c r="O140" s="17"/>
      <c r="P140" s="18"/>
      <c r="Q140" s="17"/>
      <c r="R140" s="28"/>
    </row>
    <row r="141" spans="1:18" s="7" customFormat="1" x14ac:dyDescent="0.25">
      <c r="A141" s="20" t="s">
        <v>143</v>
      </c>
      <c r="B141" s="21">
        <v>25195</v>
      </c>
      <c r="C141" s="8">
        <f>Data!B141/B141</f>
        <v>1.4288549315340344</v>
      </c>
      <c r="D141" s="8">
        <f>Data!B141/Data!F141</f>
        <v>1.7059994313335229</v>
      </c>
      <c r="E141" s="8">
        <f>Data!C141/Data!F141</f>
        <v>2.1233058477869395</v>
      </c>
      <c r="F141" s="8">
        <f>Data!C141/Data!H141</f>
        <v>0.46109516017823882</v>
      </c>
      <c r="G141" s="8">
        <f>Data!G141/Data!F141</f>
        <v>0.24623258458913846</v>
      </c>
      <c r="H141" s="8">
        <f>Data!B141/Data!D141</f>
        <v>14.729950900163667</v>
      </c>
      <c r="I141" s="8">
        <f>Data!C141/Data!D141</f>
        <v>18.333060556464812</v>
      </c>
      <c r="J141" s="8">
        <f>B141/Data!E141</f>
        <v>4531.4748201438852</v>
      </c>
      <c r="L141" s="25"/>
      <c r="M141" s="24"/>
      <c r="N141" s="23"/>
      <c r="O141" s="17"/>
      <c r="P141" s="18"/>
      <c r="Q141" s="18"/>
      <c r="R141" s="28"/>
    </row>
    <row r="142" spans="1:18" x14ac:dyDescent="0.25">
      <c r="A142" s="20" t="s">
        <v>144</v>
      </c>
      <c r="B142" s="21">
        <v>8713</v>
      </c>
      <c r="C142" s="8">
        <f>Data!B142/B142</f>
        <v>13.663606105818891</v>
      </c>
      <c r="D142" s="8">
        <f>Data!B142/Data!F142</f>
        <v>26.675106430652029</v>
      </c>
      <c r="E142" s="8">
        <f>Data!C142/Data!F142</f>
        <v>27.653596235715884</v>
      </c>
      <c r="F142" s="8">
        <f>Data!C142/Data!H142</f>
        <v>2.2114750573394497</v>
      </c>
      <c r="G142" s="8">
        <f>Data!G142/Data!F142</f>
        <v>0.78669056688326233</v>
      </c>
      <c r="H142" s="8">
        <f>Data!B142/Data!D142</f>
        <v>32.706318681318685</v>
      </c>
      <c r="I142" s="8">
        <f>Data!C142/Data!D142</f>
        <v>33.906043956043959</v>
      </c>
      <c r="J142" s="8">
        <f>B142/Data!E142</f>
        <v>977.89001122334457</v>
      </c>
      <c r="L142" s="25"/>
      <c r="M142" s="24"/>
      <c r="N142" s="23"/>
      <c r="O142" s="17"/>
      <c r="P142" s="18"/>
      <c r="Q142" s="18"/>
      <c r="R142" s="28"/>
    </row>
    <row r="143" spans="1:18" x14ac:dyDescent="0.25">
      <c r="A143" s="20" t="s">
        <v>145</v>
      </c>
      <c r="B143" s="21">
        <v>10996</v>
      </c>
      <c r="C143" s="8">
        <f>Data!B143/B143</f>
        <v>7.4768097489996359</v>
      </c>
      <c r="D143" s="8">
        <f>Data!B143/Data!F143</f>
        <v>15.48596722546619</v>
      </c>
      <c r="E143" s="8">
        <f>Data!C143/Data!F143</f>
        <v>16.720663025051799</v>
      </c>
      <c r="F143" s="8">
        <f>Data!C143/Data!H143</f>
        <v>1.2597207243003916</v>
      </c>
      <c r="G143" s="8">
        <f>Data!G143/Data!F143</f>
        <v>9.4179694857788654E-2</v>
      </c>
      <c r="H143" s="8">
        <f>Data!B143/Data!D143</f>
        <v>33.903092783505151</v>
      </c>
      <c r="I143" s="8">
        <f>Data!C143/Data!D143</f>
        <v>36.606185567010307</v>
      </c>
      <c r="J143" s="8">
        <f>B143/Data!E143</f>
        <v>1895.8620689655172</v>
      </c>
      <c r="L143" s="25"/>
      <c r="M143" s="24"/>
      <c r="N143" s="23"/>
      <c r="O143" s="17"/>
      <c r="P143" s="18"/>
      <c r="Q143" s="17"/>
      <c r="R143" s="28"/>
    </row>
    <row r="144" spans="1:18" x14ac:dyDescent="0.25">
      <c r="A144" s="20" t="s">
        <v>146</v>
      </c>
      <c r="B144" s="21">
        <v>35252</v>
      </c>
      <c r="C144" s="8">
        <f>Data!B144/B144</f>
        <v>3.2380006808124362</v>
      </c>
      <c r="D144" s="8">
        <f>Data!B144/Data!F144</f>
        <v>5.6471577697521393</v>
      </c>
      <c r="E144" s="8">
        <f>Data!C144/Data!F144</f>
        <v>7.4259634888438137</v>
      </c>
      <c r="F144" s="8">
        <f>Data!C144/Data!H144</f>
        <v>1.5435184994755569</v>
      </c>
      <c r="G144" s="8">
        <f>Data!G144/Data!F144</f>
        <v>0.52609706624449615</v>
      </c>
      <c r="H144" s="8">
        <f>Data!B144/Data!D144</f>
        <v>21.733815689261235</v>
      </c>
      <c r="I144" s="8">
        <f>Data!C144/Data!D144</f>
        <v>28.579779131759331</v>
      </c>
      <c r="J144" s="8">
        <f>B144/Data!E144</f>
        <v>3938.7709497206706</v>
      </c>
      <c r="L144" s="25"/>
      <c r="M144" s="24"/>
      <c r="N144" s="23"/>
      <c r="O144" s="17"/>
      <c r="P144" s="18"/>
      <c r="Q144" s="18"/>
      <c r="R144" s="28"/>
    </row>
    <row r="145" spans="1:18" x14ac:dyDescent="0.25">
      <c r="A145" s="20" t="s">
        <v>184</v>
      </c>
      <c r="B145" s="21">
        <v>22995</v>
      </c>
      <c r="C145" s="8">
        <f>Data!B33/B145</f>
        <v>9.6397042835398992</v>
      </c>
      <c r="D145" s="8">
        <f>Data!B33/Data!F33</f>
        <v>15.830952721039852</v>
      </c>
      <c r="E145" s="8">
        <f>Data!C33/Data!F33</f>
        <v>21.483716611912584</v>
      </c>
      <c r="F145" s="8">
        <f>Data!C33/Data!H33</f>
        <v>3.2301935012778387</v>
      </c>
      <c r="G145" s="8">
        <f>Data!G33/Data!F33</f>
        <v>0.54663619482931014</v>
      </c>
      <c r="H145" s="8">
        <f>Data!B33/Data!D33</f>
        <v>64.587703962703969</v>
      </c>
      <c r="I145" s="8">
        <f>Data!C33/Data!D33</f>
        <v>87.650058275058271</v>
      </c>
      <c r="J145" s="8">
        <f>B145/Data!E33</f>
        <v>1022</v>
      </c>
      <c r="L145" s="25"/>
      <c r="M145" s="24"/>
      <c r="N145" s="23"/>
      <c r="O145" s="17"/>
      <c r="P145" s="18"/>
      <c r="Q145" s="18"/>
      <c r="R145" s="28"/>
    </row>
    <row r="146" spans="1:18" x14ac:dyDescent="0.25">
      <c r="A146" s="20" t="s">
        <v>147</v>
      </c>
      <c r="B146" s="21">
        <v>1217</v>
      </c>
      <c r="C146" s="8">
        <f>Data!B145/B146</f>
        <v>1.3557929334428924</v>
      </c>
      <c r="D146" s="8">
        <f>Data!B145/Data!F145</f>
        <v>1.5942028985507246</v>
      </c>
      <c r="E146" s="8">
        <f>Data!C145/Data!F145</f>
        <v>3.7777777777777777</v>
      </c>
      <c r="F146" s="8">
        <f>Data!C145/Data!H145</f>
        <v>0.27880775812892183</v>
      </c>
      <c r="G146" s="8">
        <f>Data!G145/Data!F145</f>
        <v>0.15072463768115943</v>
      </c>
      <c r="H146" s="8">
        <f>Data!B145/Data!D145</f>
        <v>1.3502454991816695</v>
      </c>
      <c r="I146" s="8">
        <f>Data!C145/Data!D145</f>
        <v>3.199672667757774</v>
      </c>
      <c r="J146" s="8">
        <f>B146/Data!E145</f>
        <v>2062.7118644067796</v>
      </c>
      <c r="L146" s="25"/>
      <c r="M146" s="24"/>
      <c r="N146" s="23"/>
      <c r="O146" s="17"/>
      <c r="P146" s="18"/>
      <c r="Q146" s="17"/>
      <c r="R146" s="28"/>
    </row>
    <row r="147" spans="1:18" x14ac:dyDescent="0.25">
      <c r="A147" s="20" t="s">
        <v>148</v>
      </c>
      <c r="B147" s="21">
        <v>11986</v>
      </c>
      <c r="C147" s="8">
        <f>Data!B146/B147</f>
        <v>10.868179542799933</v>
      </c>
      <c r="D147" s="8">
        <f>Data!B146/Data!F146</f>
        <v>9.0305719237435014</v>
      </c>
      <c r="E147" s="8">
        <f>Data!C146/Data!F146</f>
        <v>10.189254766031196</v>
      </c>
      <c r="F147" s="8">
        <f>Data!C146/Data!H146</f>
        <v>1.3011224814985305</v>
      </c>
      <c r="G147" s="8">
        <f>Data!G146/Data!F146</f>
        <v>0.80762564991334485</v>
      </c>
      <c r="H147" s="8">
        <f>Data!B146/Data!D146</f>
        <v>47.26632801161103</v>
      </c>
      <c r="I147" s="8">
        <f>Data!C146/Data!D146</f>
        <v>53.33091436865022</v>
      </c>
      <c r="J147" s="8">
        <f>B147/Data!E146</f>
        <v>1613.1897711978465</v>
      </c>
      <c r="L147" s="25"/>
      <c r="M147" s="24"/>
      <c r="N147" s="23"/>
      <c r="O147" s="17"/>
      <c r="P147" s="18"/>
      <c r="Q147" s="18"/>
      <c r="R147" s="28"/>
    </row>
    <row r="148" spans="1:18" s="7" customFormat="1" x14ac:dyDescent="0.25">
      <c r="A148" s="20" t="s">
        <v>149</v>
      </c>
      <c r="B148" s="21">
        <v>2184</v>
      </c>
      <c r="C148" s="8">
        <f>Data!B147/B148</f>
        <v>3.9148351648351647</v>
      </c>
      <c r="D148" s="8">
        <f>Data!B147/Data!F147</f>
        <v>3.42</v>
      </c>
      <c r="E148" s="8">
        <f>Data!C147/Data!F147</f>
        <v>10.398400000000001</v>
      </c>
      <c r="F148" s="8">
        <f>Data!C147/Data!H147</f>
        <v>0.57964680699250803</v>
      </c>
      <c r="G148" s="8">
        <f>Data!G147/Data!F147</f>
        <v>0.22</v>
      </c>
      <c r="H148" s="8">
        <f>Data!B147/Data!D147</f>
        <v>4.697802197802198</v>
      </c>
      <c r="I148" s="8">
        <f>Data!C147/Data!D147</f>
        <v>14.283516483516484</v>
      </c>
      <c r="J148" s="8">
        <f>B148/Data!E147</f>
        <v>1339.877300613497</v>
      </c>
      <c r="L148" s="25"/>
      <c r="M148" s="24"/>
      <c r="N148" s="23"/>
      <c r="O148" s="17"/>
      <c r="P148" s="18"/>
      <c r="Q148" s="17"/>
      <c r="R148" s="28"/>
    </row>
    <row r="149" spans="1:18" x14ac:dyDescent="0.25">
      <c r="A149" s="20" t="s">
        <v>150</v>
      </c>
      <c r="B149" s="21">
        <v>1335</v>
      </c>
      <c r="C149" s="8">
        <f>Data!B148/B149</f>
        <v>1.401498127340824</v>
      </c>
      <c r="D149" s="8">
        <f>Data!B148/Data!F148</f>
        <v>14.282442748091603</v>
      </c>
      <c r="E149" s="8">
        <f>Data!C148/Data!F148</f>
        <v>11.488549618320612</v>
      </c>
      <c r="F149" s="8">
        <f>Data!C148/Data!H148</f>
        <v>0.25621382362955397</v>
      </c>
      <c r="G149" s="8">
        <f>Data!G148/Data!F148</f>
        <v>0.68702290076335881</v>
      </c>
      <c r="H149" s="8">
        <f>Data!B148/Data!D148</f>
        <v>1.4991987179487178</v>
      </c>
      <c r="I149" s="8">
        <f>Data!C148/Data!D148</f>
        <v>1.2059294871794872</v>
      </c>
      <c r="J149" s="8">
        <f>B149/Data!E148</f>
        <v>2225</v>
      </c>
      <c r="L149" s="25"/>
      <c r="M149" s="24"/>
      <c r="N149" s="23"/>
      <c r="O149" s="17"/>
      <c r="P149" s="17"/>
      <c r="Q149" s="17"/>
      <c r="R149" s="28"/>
    </row>
    <row r="150" spans="1:18" x14ac:dyDescent="0.25">
      <c r="A150" s="20" t="s">
        <v>151</v>
      </c>
      <c r="B150" s="21">
        <v>2171</v>
      </c>
      <c r="C150" s="8">
        <f>Data!B149/B150</f>
        <v>0.60156609857208665</v>
      </c>
      <c r="D150" s="8">
        <f>Data!B149/Data!F149</f>
        <v>6.6974358974358976</v>
      </c>
      <c r="E150" s="8">
        <f>Data!C149/Data!F149</f>
        <v>9.1179487179487175</v>
      </c>
      <c r="F150" s="8">
        <f>Data!C149/Data!H149</f>
        <v>8.0877001455604072E-2</v>
      </c>
      <c r="G150" s="8">
        <f>Data!G149/Data!F149</f>
        <v>0.12820512820512819</v>
      </c>
      <c r="H150" s="8">
        <f>Data!B149/Data!D149</f>
        <v>0.62190476190476196</v>
      </c>
      <c r="I150" s="8">
        <f>Data!C149/Data!D149</f>
        <v>0.84666666666666668</v>
      </c>
      <c r="J150" s="8">
        <f>B150/Data!E149</f>
        <v>4342</v>
      </c>
      <c r="L150" s="25"/>
      <c r="M150" s="24"/>
      <c r="N150" s="23"/>
      <c r="O150" s="17"/>
      <c r="P150" s="17"/>
      <c r="Q150" s="17"/>
      <c r="R150" s="28"/>
    </row>
    <row r="151" spans="1:18" x14ac:dyDescent="0.25">
      <c r="A151" s="20" t="s">
        <v>152</v>
      </c>
      <c r="B151" s="21">
        <v>18815</v>
      </c>
      <c r="C151" s="8">
        <f>Data!B150/B151</f>
        <v>2.5245814509699707</v>
      </c>
      <c r="D151" s="8">
        <f>Data!B150/Data!F150</f>
        <v>2.8956352109241648</v>
      </c>
      <c r="E151" s="8">
        <f>Data!C150/Data!F150</f>
        <v>4.153072421360644</v>
      </c>
      <c r="F151" s="8">
        <f>Data!C150/Data!H150</f>
        <v>0.79837575587118548</v>
      </c>
      <c r="G151" s="8">
        <f>Data!G150/Data!F150</f>
        <v>0.29791514264813462</v>
      </c>
      <c r="H151" s="8">
        <f>Data!B150/Data!D150</f>
        <v>7.1278511404561824</v>
      </c>
      <c r="I151" s="8">
        <f>Data!C150/Data!D150</f>
        <v>10.22313925570228</v>
      </c>
      <c r="J151" s="8">
        <f>B151/Data!E150</f>
        <v>2726.8115942028985</v>
      </c>
      <c r="L151" s="25"/>
      <c r="M151" s="24"/>
      <c r="N151" s="23"/>
      <c r="O151" s="17"/>
      <c r="P151" s="18"/>
      <c r="Q151" s="18"/>
      <c r="R151" s="28"/>
    </row>
    <row r="152" spans="1:18" x14ac:dyDescent="0.25">
      <c r="A152" s="20"/>
      <c r="B152" s="21"/>
      <c r="C152" s="8"/>
      <c r="D152" s="8"/>
      <c r="E152" s="8"/>
      <c r="F152" s="8"/>
      <c r="G152" s="8"/>
      <c r="H152" s="8"/>
      <c r="I152" s="8"/>
      <c r="J152" s="8"/>
      <c r="L152" s="25"/>
      <c r="M152" s="25"/>
      <c r="N152" s="25"/>
      <c r="O152" s="25"/>
      <c r="P152" s="25"/>
      <c r="Q152" s="25"/>
      <c r="R152" s="25"/>
    </row>
    <row r="153" spans="1:18" x14ac:dyDescent="0.25">
      <c r="A153" s="20"/>
      <c r="B153" s="21"/>
      <c r="C153" s="8"/>
      <c r="D153" s="8"/>
      <c r="E153" s="8"/>
      <c r="F153" s="8"/>
      <c r="G153" s="8"/>
      <c r="H153" s="8"/>
      <c r="I153" s="8"/>
      <c r="J153" s="8"/>
      <c r="L153" s="25"/>
      <c r="M153" s="25"/>
      <c r="N153" s="25"/>
      <c r="O153" s="25"/>
      <c r="P153" s="25"/>
      <c r="Q153" s="25"/>
      <c r="R153" s="25"/>
    </row>
    <row r="154" spans="1:18" x14ac:dyDescent="0.25">
      <c r="A154" s="20"/>
      <c r="B154" s="21"/>
      <c r="C154" s="8"/>
      <c r="D154" s="8"/>
      <c r="E154" s="8"/>
      <c r="F154" s="8"/>
      <c r="G154" s="8"/>
      <c r="H154" s="8"/>
      <c r="I154" s="8"/>
      <c r="J154" s="8"/>
      <c r="L154" s="25"/>
      <c r="M154" s="25"/>
      <c r="N154" s="25"/>
      <c r="O154" s="25"/>
      <c r="P154" s="25"/>
      <c r="Q154" s="25"/>
      <c r="R154" s="25"/>
    </row>
    <row r="155" spans="1:18" x14ac:dyDescent="0.25">
      <c r="A155" s="20"/>
      <c r="B155" s="21"/>
      <c r="C155" s="8"/>
      <c r="D155" s="8"/>
      <c r="E155" s="8"/>
      <c r="F155" s="8"/>
      <c r="G155" s="8"/>
      <c r="H155" s="8"/>
      <c r="I155" s="8"/>
      <c r="J155" s="8"/>
      <c r="L155" s="25"/>
      <c r="M155" s="25"/>
      <c r="N155" s="25"/>
      <c r="O155" s="25"/>
      <c r="P155" s="25"/>
      <c r="Q155" s="25"/>
      <c r="R155" s="25"/>
    </row>
    <row r="156" spans="1:18" x14ac:dyDescent="0.25">
      <c r="A156" s="20"/>
      <c r="B156" s="21"/>
      <c r="C156" s="8"/>
      <c r="D156" s="8"/>
      <c r="E156" s="8"/>
      <c r="F156" s="8"/>
      <c r="G156" s="8"/>
      <c r="H156" s="8"/>
      <c r="I156" s="8"/>
      <c r="J156" s="8"/>
      <c r="L156" s="25"/>
      <c r="M156" s="25"/>
      <c r="N156" s="25"/>
      <c r="O156" s="25"/>
      <c r="P156" s="25"/>
      <c r="Q156" s="25"/>
      <c r="R156" s="25"/>
    </row>
    <row r="157" spans="1:18" x14ac:dyDescent="0.25">
      <c r="A157" s="20"/>
      <c r="B157" s="21"/>
      <c r="C157" s="8"/>
      <c r="D157" s="8"/>
      <c r="E157" s="8"/>
      <c r="F157" s="8"/>
      <c r="G157" s="8"/>
      <c r="H157" s="8"/>
      <c r="I157" s="8"/>
      <c r="J157" s="8"/>
      <c r="L157" s="25"/>
      <c r="M157" s="25"/>
      <c r="N157" s="25"/>
      <c r="O157" s="25"/>
      <c r="P157" s="25"/>
      <c r="Q157" s="25"/>
      <c r="R157" s="25"/>
    </row>
    <row r="158" spans="1:18" x14ac:dyDescent="0.25">
      <c r="A158" s="20"/>
      <c r="B158" s="21"/>
      <c r="C158" s="8"/>
      <c r="D158" s="8"/>
      <c r="E158" s="8"/>
      <c r="F158" s="8"/>
      <c r="G158" s="8"/>
      <c r="H158" s="8"/>
      <c r="I158" s="8"/>
      <c r="J158" s="8"/>
      <c r="L158" s="25"/>
      <c r="M158" s="25"/>
      <c r="N158" s="25"/>
      <c r="O158" s="25"/>
      <c r="P158" s="25"/>
      <c r="Q158" s="25"/>
      <c r="R158" s="25"/>
    </row>
    <row r="159" spans="1:18" x14ac:dyDescent="0.25">
      <c r="A159" s="20"/>
      <c r="B159" s="21"/>
      <c r="C159" s="21"/>
      <c r="D159" s="21"/>
      <c r="E159" s="21"/>
      <c r="F159" s="21"/>
      <c r="G159" s="21"/>
      <c r="H159" s="21"/>
      <c r="I159" s="21"/>
      <c r="J159" s="21"/>
      <c r="L159" s="29"/>
      <c r="M159" s="29"/>
      <c r="N159" s="29"/>
      <c r="O159" s="29"/>
      <c r="P159" s="29"/>
      <c r="Q159" s="29"/>
      <c r="R159" s="29"/>
    </row>
    <row r="160" spans="1:18" x14ac:dyDescent="0.25">
      <c r="A160" s="20"/>
      <c r="B160" s="21"/>
      <c r="C160" s="21"/>
      <c r="D160" s="21"/>
      <c r="E160" s="21"/>
      <c r="F160" s="21"/>
      <c r="G160" s="21"/>
      <c r="H160" s="21"/>
      <c r="I160" s="21"/>
      <c r="J160" s="21"/>
    </row>
    <row r="161" spans="1:10" x14ac:dyDescent="0.25">
      <c r="A161" s="20"/>
      <c r="B161" s="21"/>
      <c r="C161" s="21"/>
      <c r="D161" s="21"/>
      <c r="E161" s="21"/>
      <c r="F161" s="21"/>
      <c r="G161" s="21"/>
      <c r="H161" s="21"/>
      <c r="I161" s="21"/>
      <c r="J161" s="21"/>
    </row>
    <row r="162" spans="1:10" x14ac:dyDescent="0.25">
      <c r="A162" s="20"/>
      <c r="B162" s="21"/>
      <c r="C162" s="21"/>
      <c r="D162" s="21"/>
      <c r="E162" s="21"/>
      <c r="F162" s="21"/>
      <c r="G162" s="21"/>
      <c r="H162" s="21"/>
      <c r="I162" s="21"/>
      <c r="J162" s="21"/>
    </row>
    <row r="163" spans="1:10" x14ac:dyDescent="0.25">
      <c r="A163" s="20"/>
      <c r="B163" s="21"/>
      <c r="C163" s="21"/>
      <c r="D163" s="21"/>
      <c r="E163" s="21"/>
      <c r="F163" s="21"/>
      <c r="G163" s="21"/>
      <c r="H163" s="21"/>
      <c r="I163" s="21"/>
      <c r="J163" s="21"/>
    </row>
    <row r="164" spans="1:10" x14ac:dyDescent="0.25">
      <c r="A164" s="20"/>
      <c r="B164" s="21"/>
      <c r="C164" s="21"/>
      <c r="D164" s="21"/>
      <c r="E164" s="21"/>
      <c r="F164" s="21"/>
      <c r="G164" s="21"/>
      <c r="H164" s="21"/>
      <c r="I164" s="21"/>
      <c r="J164" s="21"/>
    </row>
    <row r="165" spans="1:10" x14ac:dyDescent="0.25">
      <c r="A165" s="20"/>
      <c r="B165" s="21"/>
      <c r="C165" s="21"/>
      <c r="D165" s="21"/>
      <c r="E165" s="21"/>
      <c r="F165" s="21"/>
      <c r="G165" s="21"/>
      <c r="H165" s="21"/>
      <c r="I165" s="21"/>
      <c r="J165" s="21"/>
    </row>
    <row r="166" spans="1:10" x14ac:dyDescent="0.25">
      <c r="B166" s="27"/>
      <c r="C166" s="27"/>
      <c r="D166" s="27"/>
      <c r="E166" s="27"/>
      <c r="F166" s="27"/>
      <c r="G166" s="27"/>
      <c r="H166" s="27"/>
      <c r="I166" s="27"/>
      <c r="J166" s="27"/>
    </row>
  </sheetData>
  <sortState ref="A3:R151">
    <sortCondition ref="A3:A151"/>
  </sortState>
  <mergeCells count="1">
    <mergeCell ref="B1:J1"/>
  </mergeCells>
  <pageMargins left="0.25" right="0.25" top="0.75" bottom="0.75" header="0.3" footer="0.3"/>
  <pageSetup orientation="landscape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C3" sqref="C3"/>
    </sheetView>
  </sheetViews>
  <sheetFormatPr defaultRowHeight="15" x14ac:dyDescent="0.25"/>
  <cols>
    <col min="1" max="2" width="11.85546875" customWidth="1"/>
    <col min="3" max="3" width="13.28515625" bestFit="1" customWidth="1"/>
    <col min="4" max="4" width="9.28515625" bestFit="1" customWidth="1"/>
    <col min="5" max="6" width="9.5703125" bestFit="1" customWidth="1"/>
    <col min="7" max="7" width="9.28515625" bestFit="1" customWidth="1"/>
    <col min="8" max="8" width="10.140625" customWidth="1"/>
    <col min="9" max="10" width="9.5703125" bestFit="1" customWidth="1"/>
    <col min="11" max="11" width="11.5703125" bestFit="1" customWidth="1"/>
  </cols>
  <sheetData>
    <row r="1" spans="1:11" x14ac:dyDescent="0.25">
      <c r="A1" s="32" t="s">
        <v>156</v>
      </c>
      <c r="B1" s="32"/>
      <c r="C1" s="32" t="s">
        <v>174</v>
      </c>
      <c r="D1" s="32"/>
      <c r="E1" s="32"/>
      <c r="F1" s="32"/>
      <c r="G1" s="32"/>
      <c r="H1" s="32"/>
      <c r="I1" s="32"/>
      <c r="J1" s="32"/>
      <c r="K1" s="32"/>
    </row>
    <row r="2" spans="1:11" ht="60.75" thickBot="1" x14ac:dyDescent="0.3">
      <c r="A2" s="33" t="s">
        <v>154</v>
      </c>
      <c r="B2" s="33"/>
      <c r="C2" s="12" t="s">
        <v>1</v>
      </c>
      <c r="D2" s="11" t="s">
        <v>178</v>
      </c>
      <c r="E2" s="11" t="s">
        <v>177</v>
      </c>
      <c r="F2" s="11" t="s">
        <v>2</v>
      </c>
      <c r="G2" s="11" t="s">
        <v>3</v>
      </c>
      <c r="H2" s="11" t="s">
        <v>4</v>
      </c>
      <c r="I2" s="11" t="s">
        <v>179</v>
      </c>
      <c r="J2" s="11" t="s">
        <v>180</v>
      </c>
      <c r="K2" s="9" t="s">
        <v>155</v>
      </c>
    </row>
    <row r="4" spans="1:11" x14ac:dyDescent="0.25">
      <c r="A4" s="31" t="s">
        <v>157</v>
      </c>
      <c r="B4" s="31"/>
    </row>
    <row r="5" spans="1:11" x14ac:dyDescent="0.25">
      <c r="A5" s="6"/>
      <c r="B5" s="5" t="s">
        <v>158</v>
      </c>
      <c r="C5" s="28">
        <v>36752.644295302016</v>
      </c>
      <c r="D5" s="10">
        <v>5.5677657256016841</v>
      </c>
      <c r="E5" s="10">
        <v>8.2411700564310255</v>
      </c>
      <c r="F5" s="10">
        <v>10.798459404327616</v>
      </c>
      <c r="G5" s="10">
        <v>1.2056305919489247</v>
      </c>
      <c r="H5" s="10">
        <v>0.83669451788161497</v>
      </c>
      <c r="I5" s="10">
        <v>21.722994392215025</v>
      </c>
      <c r="J5" s="10">
        <v>27.222419451399436</v>
      </c>
      <c r="K5" s="10">
        <v>2364.7201140837565</v>
      </c>
    </row>
    <row r="6" spans="1:11" x14ac:dyDescent="0.25">
      <c r="A6" s="6"/>
      <c r="B6" s="5" t="s">
        <v>159</v>
      </c>
      <c r="C6" s="28">
        <v>8713</v>
      </c>
      <c r="D6" s="10">
        <v>3.9148351648351647</v>
      </c>
      <c r="E6" s="10">
        <v>6.7070689000921559</v>
      </c>
      <c r="F6" s="10">
        <v>8.7067936191273709</v>
      </c>
      <c r="G6" s="10">
        <v>0.85110376708567548</v>
      </c>
      <c r="H6" s="10">
        <v>0.38240307178978084</v>
      </c>
      <c r="I6" s="10">
        <v>11.345985339961244</v>
      </c>
      <c r="J6" s="10">
        <v>17.181159420289855</v>
      </c>
      <c r="K6" s="10">
        <v>1988.8888888888889</v>
      </c>
    </row>
    <row r="7" spans="1:11" x14ac:dyDescent="0.25">
      <c r="A7" s="6"/>
      <c r="B7" s="5" t="s">
        <v>181</v>
      </c>
      <c r="C7" s="28">
        <v>5476144</v>
      </c>
      <c r="D7" s="10">
        <v>8.0553913483648341</v>
      </c>
      <c r="E7" s="10">
        <v>13.282475646652438</v>
      </c>
      <c r="F7" s="10">
        <v>16.508344213249568</v>
      </c>
      <c r="G7" s="10">
        <v>0.38702210384838354</v>
      </c>
      <c r="H7" s="10">
        <v>1.0654393840120635</v>
      </c>
      <c r="I7" s="10">
        <v>48.959307571672902</v>
      </c>
      <c r="J7" s="10">
        <v>60.849883962650516</v>
      </c>
      <c r="K7" s="10">
        <v>1734.8730084808844</v>
      </c>
    </row>
    <row r="8" spans="1:11" x14ac:dyDescent="0.25">
      <c r="A8" s="6"/>
      <c r="B8" s="6"/>
      <c r="C8" s="28"/>
      <c r="D8" s="10"/>
      <c r="E8" s="10"/>
      <c r="F8" s="10"/>
      <c r="G8" s="10"/>
      <c r="H8" s="10"/>
      <c r="I8" s="10"/>
      <c r="J8" s="10"/>
      <c r="K8" s="10"/>
    </row>
    <row r="9" spans="1:11" x14ac:dyDescent="0.25">
      <c r="A9" s="31" t="s">
        <v>160</v>
      </c>
      <c r="B9" s="31"/>
      <c r="C9" s="28"/>
      <c r="D9" s="10"/>
      <c r="E9" s="10"/>
      <c r="F9" s="10"/>
      <c r="G9" s="10"/>
      <c r="H9" s="10"/>
      <c r="I9" s="10"/>
      <c r="J9" s="10"/>
      <c r="K9" s="10"/>
    </row>
    <row r="10" spans="1:11" x14ac:dyDescent="0.25">
      <c r="A10" s="6"/>
      <c r="B10" s="5" t="s">
        <v>158</v>
      </c>
      <c r="C10" s="28">
        <v>263934.28571428574</v>
      </c>
      <c r="D10" s="10">
        <v>7.9781393445503364</v>
      </c>
      <c r="E10" s="10">
        <v>14.568728405847541</v>
      </c>
      <c r="F10" s="10">
        <v>17.802606397873351</v>
      </c>
      <c r="G10" s="10">
        <v>3.3187615753681761</v>
      </c>
      <c r="H10" s="10">
        <v>1.807574592692236</v>
      </c>
      <c r="I10" s="10">
        <v>73.191403178109667</v>
      </c>
      <c r="J10" s="10">
        <v>85.425810391605594</v>
      </c>
      <c r="K10" s="10">
        <v>2295.653154999361</v>
      </c>
    </row>
    <row r="11" spans="1:11" x14ac:dyDescent="0.25">
      <c r="A11" s="6"/>
      <c r="B11" s="5" t="s">
        <v>159</v>
      </c>
      <c r="C11" s="28">
        <v>169148.5</v>
      </c>
      <c r="D11" s="10">
        <v>6.4943562784157356</v>
      </c>
      <c r="E11" s="10">
        <v>13.710768700969354</v>
      </c>
      <c r="F11" s="10">
        <v>14.02428053964981</v>
      </c>
      <c r="G11" s="10">
        <v>2.36334016254815</v>
      </c>
      <c r="H11" s="10">
        <v>1.2416676296800369</v>
      </c>
      <c r="I11" s="10">
        <v>50.921956987877081</v>
      </c>
      <c r="J11" s="10">
        <v>74.012209160252041</v>
      </c>
      <c r="K11" s="10">
        <v>1840.4468208979197</v>
      </c>
    </row>
    <row r="12" spans="1:11" x14ac:dyDescent="0.25">
      <c r="A12" s="6"/>
      <c r="B12" s="5" t="s">
        <v>182</v>
      </c>
      <c r="C12" s="28">
        <v>3695080</v>
      </c>
      <c r="D12" s="10">
        <v>9.6277904673241181</v>
      </c>
      <c r="E12" s="10">
        <v>15.923158039849682</v>
      </c>
      <c r="F12" s="10">
        <v>19.777827907667906</v>
      </c>
      <c r="G12" s="10">
        <v>0.27813740903997741</v>
      </c>
      <c r="H12" s="10">
        <v>1.2167813387903299</v>
      </c>
      <c r="I12" s="10">
        <v>82.713998074875263</v>
      </c>
      <c r="J12" s="10">
        <v>102.73735997507568</v>
      </c>
      <c r="K12" s="10">
        <v>1595.0513470229948</v>
      </c>
    </row>
    <row r="13" spans="1:11" x14ac:dyDescent="0.25">
      <c r="A13" s="6"/>
      <c r="B13" s="6"/>
      <c r="C13" s="28"/>
      <c r="D13" s="10"/>
      <c r="E13" s="10"/>
      <c r="F13" s="10"/>
      <c r="G13" s="10"/>
      <c r="H13" s="10"/>
      <c r="I13" s="10"/>
      <c r="J13" s="10"/>
      <c r="K13" s="10"/>
    </row>
    <row r="14" spans="1:11" x14ac:dyDescent="0.25">
      <c r="A14" s="31" t="s">
        <v>161</v>
      </c>
      <c r="B14" s="31"/>
      <c r="C14" s="28"/>
      <c r="D14" s="10"/>
      <c r="E14" s="10"/>
      <c r="F14" s="10"/>
      <c r="G14" s="10"/>
      <c r="H14" s="10"/>
      <c r="I14" s="10"/>
      <c r="J14" s="10"/>
      <c r="K14" s="10"/>
    </row>
    <row r="15" spans="1:11" x14ac:dyDescent="0.25">
      <c r="A15" s="6"/>
      <c r="B15" s="5" t="s">
        <v>158</v>
      </c>
      <c r="C15" s="28">
        <v>44657.722222222219</v>
      </c>
      <c r="D15" s="10">
        <v>4.0329514218902824</v>
      </c>
      <c r="E15" s="10">
        <v>7.8815210637542616</v>
      </c>
      <c r="F15" s="10">
        <v>9.9441305517209457</v>
      </c>
      <c r="G15" s="10">
        <v>1.5213701893128277</v>
      </c>
      <c r="H15" s="10">
        <v>0.63402747709683949</v>
      </c>
      <c r="I15" s="10">
        <v>29.212997974323621</v>
      </c>
      <c r="J15" s="10">
        <v>39.442382860078901</v>
      </c>
      <c r="K15" s="10">
        <v>2933.9352445706613</v>
      </c>
    </row>
    <row r="16" spans="1:11" x14ac:dyDescent="0.25">
      <c r="A16" s="6"/>
      <c r="B16" s="5" t="s">
        <v>159</v>
      </c>
      <c r="C16" s="28">
        <v>38499.5</v>
      </c>
      <c r="D16" s="10">
        <v>3.540041643973848</v>
      </c>
      <c r="E16" s="10">
        <v>6.3674853631017818</v>
      </c>
      <c r="F16" s="10">
        <v>8.2540693737449224</v>
      </c>
      <c r="G16" s="10">
        <v>1.5306255631107322</v>
      </c>
      <c r="H16" s="10">
        <v>0.46963203970575462</v>
      </c>
      <c r="I16" s="10">
        <v>23.31969663285259</v>
      </c>
      <c r="J16" s="10">
        <v>30.864700852723661</v>
      </c>
      <c r="K16" s="10">
        <v>2702.7628991254014</v>
      </c>
    </row>
    <row r="17" spans="1:11" x14ac:dyDescent="0.25">
      <c r="A17" s="6"/>
      <c r="B17" s="5" t="s">
        <v>182</v>
      </c>
      <c r="C17" s="28">
        <v>803839</v>
      </c>
      <c r="D17" s="10">
        <v>4.0261818598002836</v>
      </c>
      <c r="E17" s="10">
        <v>7.3694107253049523</v>
      </c>
      <c r="F17" s="10">
        <v>9.7749261670389629</v>
      </c>
      <c r="G17" s="10">
        <v>0.87161143763969984</v>
      </c>
      <c r="H17" s="10">
        <v>0.76766924655085655</v>
      </c>
      <c r="I17" s="10">
        <v>22.287888491760153</v>
      </c>
      <c r="J17" s="10">
        <v>29.563078046126616</v>
      </c>
      <c r="K17" s="10">
        <v>2423.2455082599781</v>
      </c>
    </row>
    <row r="18" spans="1:11" x14ac:dyDescent="0.25">
      <c r="A18" s="6"/>
      <c r="B18" s="6"/>
      <c r="C18" s="28"/>
      <c r="D18" s="10"/>
      <c r="E18" s="10"/>
      <c r="F18" s="10"/>
      <c r="G18" s="10"/>
      <c r="H18" s="10"/>
      <c r="I18" s="10"/>
      <c r="J18" s="10"/>
      <c r="K18" s="10"/>
    </row>
    <row r="19" spans="1:11" x14ac:dyDescent="0.25">
      <c r="A19" s="31" t="s">
        <v>162</v>
      </c>
      <c r="B19" s="31"/>
      <c r="C19" s="28"/>
      <c r="D19" s="10"/>
      <c r="E19" s="10"/>
      <c r="F19" s="10"/>
      <c r="G19" s="10"/>
      <c r="H19" s="10"/>
      <c r="I19" s="10"/>
      <c r="J19" s="10"/>
      <c r="K19" s="10"/>
    </row>
    <row r="20" spans="1:11" x14ac:dyDescent="0.25">
      <c r="A20" s="6"/>
      <c r="B20" s="5" t="s">
        <v>158</v>
      </c>
      <c r="C20" s="28">
        <v>21022.095238095237</v>
      </c>
      <c r="D20" s="10">
        <v>5.2849735259192183</v>
      </c>
      <c r="E20" s="10">
        <v>9.904809025744246</v>
      </c>
      <c r="F20" s="10">
        <v>12.814184076029628</v>
      </c>
      <c r="G20" s="10">
        <v>1.4904878012627722</v>
      </c>
      <c r="H20" s="10">
        <v>0.98833784994862039</v>
      </c>
      <c r="I20" s="10">
        <v>30.888052784919449</v>
      </c>
      <c r="J20" s="10">
        <v>39.824659409552183</v>
      </c>
      <c r="K20" s="10">
        <v>2583.9382033419251</v>
      </c>
    </row>
    <row r="21" spans="1:11" x14ac:dyDescent="0.25">
      <c r="A21" s="6"/>
      <c r="B21" s="5" t="s">
        <v>159</v>
      </c>
      <c r="C21" s="28">
        <v>20565</v>
      </c>
      <c r="D21" s="10">
        <v>3.9486673247778876</v>
      </c>
      <c r="E21" s="10">
        <v>10.065037812681792</v>
      </c>
      <c r="F21" s="10">
        <v>8.6326875222182728</v>
      </c>
      <c r="G21" s="10">
        <v>1.0023393522918342</v>
      </c>
      <c r="H21" s="10">
        <v>0.40451799317047543</v>
      </c>
      <c r="I21" s="10">
        <v>24.423446745562131</v>
      </c>
      <c r="J21" s="10">
        <v>29.982793522267208</v>
      </c>
      <c r="K21" s="10">
        <v>2341.1764705882351</v>
      </c>
    </row>
    <row r="22" spans="1:11" x14ac:dyDescent="0.25">
      <c r="A22" s="6"/>
      <c r="B22" s="5" t="s">
        <v>182</v>
      </c>
      <c r="C22" s="28">
        <v>441464</v>
      </c>
      <c r="D22" s="10">
        <v>5.4706068898030189</v>
      </c>
      <c r="E22" s="10">
        <v>9.3626104384975317</v>
      </c>
      <c r="F22" s="10">
        <v>11.143210479590927</v>
      </c>
      <c r="G22" s="10">
        <v>0.69335369714512352</v>
      </c>
      <c r="H22" s="10">
        <v>0.87674307711989574</v>
      </c>
      <c r="I22" s="10">
        <v>26.909824283820072</v>
      </c>
      <c r="J22" s="10">
        <v>32.027588665916412</v>
      </c>
      <c r="K22" s="10">
        <v>2064.8456501403184</v>
      </c>
    </row>
    <row r="23" spans="1:11" x14ac:dyDescent="0.25">
      <c r="A23" s="6"/>
      <c r="B23" s="6"/>
      <c r="C23" s="28"/>
      <c r="D23" s="10"/>
      <c r="E23" s="10"/>
      <c r="F23" s="10"/>
      <c r="G23" s="10"/>
      <c r="H23" s="10"/>
      <c r="I23" s="10"/>
      <c r="J23" s="10"/>
      <c r="K23" s="10"/>
    </row>
    <row r="24" spans="1:11" x14ac:dyDescent="0.25">
      <c r="A24" s="31" t="s">
        <v>163</v>
      </c>
      <c r="B24" s="31"/>
      <c r="C24" s="28"/>
      <c r="D24" s="10"/>
      <c r="E24" s="10"/>
      <c r="F24" s="10"/>
      <c r="G24" s="10"/>
      <c r="H24" s="10"/>
      <c r="I24" s="10"/>
      <c r="J24" s="10"/>
      <c r="K24" s="10"/>
    </row>
    <row r="25" spans="1:11" x14ac:dyDescent="0.25">
      <c r="A25" s="6"/>
      <c r="B25" s="5" t="s">
        <v>158</v>
      </c>
      <c r="C25" s="28">
        <v>12103.21052631579</v>
      </c>
      <c r="D25" s="10">
        <v>3.9843393178562736</v>
      </c>
      <c r="E25" s="10">
        <v>7.2930581180711993</v>
      </c>
      <c r="F25" s="10">
        <v>8.52035157449507</v>
      </c>
      <c r="G25" s="10">
        <v>0.85257576221913134</v>
      </c>
      <c r="H25" s="10">
        <v>0.52383346978401424</v>
      </c>
      <c r="I25" s="10">
        <v>15.767078860618229</v>
      </c>
      <c r="J25" s="10">
        <v>18.945290047495195</v>
      </c>
      <c r="K25" s="10">
        <v>2898.2059469445198</v>
      </c>
    </row>
    <row r="26" spans="1:11" x14ac:dyDescent="0.25">
      <c r="A26" s="6"/>
      <c r="B26" s="5" t="s">
        <v>159</v>
      </c>
      <c r="C26" s="28">
        <v>11986</v>
      </c>
      <c r="D26" s="10">
        <v>3.5077016007248565</v>
      </c>
      <c r="E26" s="10">
        <v>6.0236870206776043</v>
      </c>
      <c r="F26" s="10">
        <v>7.6875507222853434</v>
      </c>
      <c r="G26" s="10">
        <v>0.83131543545651287</v>
      </c>
      <c r="H26" s="10">
        <v>0.37285318559556785</v>
      </c>
      <c r="I26" s="10">
        <v>12.814248251748252</v>
      </c>
      <c r="J26" s="10">
        <v>14.90812879981986</v>
      </c>
      <c r="K26" s="10">
        <v>2400.5825242718447</v>
      </c>
    </row>
    <row r="27" spans="1:11" x14ac:dyDescent="0.25">
      <c r="A27" s="6"/>
      <c r="B27" s="5" t="s">
        <v>182</v>
      </c>
      <c r="C27" s="28">
        <v>229961</v>
      </c>
      <c r="D27" s="10">
        <v>3.9443340392501338</v>
      </c>
      <c r="E27" s="10">
        <v>6.7737293325168402</v>
      </c>
      <c r="F27" s="10">
        <v>6.7737293325168402</v>
      </c>
      <c r="G27" s="10">
        <v>1.2389615119421005</v>
      </c>
      <c r="H27" s="10">
        <v>0.59896494555882485</v>
      </c>
      <c r="I27" s="10">
        <v>13.930504361715199</v>
      </c>
      <c r="J27" s="10">
        <v>16.193313060572553</v>
      </c>
      <c r="K27" s="10">
        <v>2321.9002423263328</v>
      </c>
    </row>
    <row r="28" spans="1:11" x14ac:dyDescent="0.25">
      <c r="A28" s="6"/>
      <c r="B28" s="6"/>
      <c r="C28" s="28"/>
      <c r="D28" s="10"/>
      <c r="E28" s="10"/>
      <c r="F28" s="10"/>
      <c r="G28" s="10"/>
      <c r="H28" s="10"/>
      <c r="I28" s="10"/>
      <c r="J28" s="10"/>
      <c r="K28" s="10"/>
    </row>
    <row r="29" spans="1:11" x14ac:dyDescent="0.25">
      <c r="A29" s="31" t="s">
        <v>164</v>
      </c>
      <c r="B29" s="31"/>
      <c r="C29" s="28"/>
      <c r="D29" s="10"/>
      <c r="E29" s="10"/>
      <c r="F29" s="10"/>
      <c r="G29" s="10"/>
      <c r="H29" s="10"/>
      <c r="I29" s="10"/>
      <c r="J29" s="10"/>
      <c r="K29" s="10"/>
    </row>
    <row r="30" spans="1:11" x14ac:dyDescent="0.25">
      <c r="A30" s="6"/>
      <c r="B30" s="5" t="s">
        <v>158</v>
      </c>
      <c r="C30" s="28">
        <v>7576.3</v>
      </c>
      <c r="D30" s="10">
        <v>5.965723840334884</v>
      </c>
      <c r="E30" s="10">
        <v>8.4685874575301874</v>
      </c>
      <c r="F30" s="10">
        <v>10.304510634547659</v>
      </c>
      <c r="G30" s="10">
        <v>1.1909361718292728</v>
      </c>
      <c r="H30" s="10">
        <v>0.64657983461124235</v>
      </c>
      <c r="I30" s="10">
        <v>15.658544915193303</v>
      </c>
      <c r="J30" s="10">
        <v>18.530821364850198</v>
      </c>
      <c r="K30" s="10">
        <v>2230.2592063347383</v>
      </c>
    </row>
    <row r="31" spans="1:11" x14ac:dyDescent="0.25">
      <c r="A31" s="6"/>
      <c r="B31" s="5" t="s">
        <v>159</v>
      </c>
      <c r="C31" s="28">
        <v>7548</v>
      </c>
      <c r="D31" s="10">
        <v>4.5757035215904391</v>
      </c>
      <c r="E31" s="10">
        <v>6.2760941494961653</v>
      </c>
      <c r="F31" s="10">
        <v>10.83924194430031</v>
      </c>
      <c r="G31" s="10">
        <v>0.86264475844840849</v>
      </c>
      <c r="H31" s="10">
        <v>0.29374583439931623</v>
      </c>
      <c r="I31" s="10">
        <v>10.741648808181065</v>
      </c>
      <c r="J31" s="10">
        <v>18.19522637595086</v>
      </c>
      <c r="K31" s="10">
        <v>1951.2166759981051</v>
      </c>
    </row>
    <row r="32" spans="1:11" x14ac:dyDescent="0.25">
      <c r="A32" s="6"/>
      <c r="B32" s="5" t="s">
        <v>182</v>
      </c>
      <c r="C32" s="28">
        <v>151526</v>
      </c>
      <c r="D32" s="10">
        <v>6.163701278988424</v>
      </c>
      <c r="E32" s="10">
        <v>8.0775704006088702</v>
      </c>
      <c r="F32" s="10">
        <v>9.4003234622569707</v>
      </c>
      <c r="G32" s="10">
        <v>0.86786401362403087</v>
      </c>
      <c r="H32" s="10">
        <v>0.66791496575105513</v>
      </c>
      <c r="I32" s="10">
        <v>15.974976053639846</v>
      </c>
      <c r="J32" s="10">
        <v>18.590979064039409</v>
      </c>
      <c r="K32" s="10">
        <v>1762.5450738629754</v>
      </c>
    </row>
    <row r="33" spans="1:11" x14ac:dyDescent="0.25">
      <c r="A33" s="6"/>
      <c r="B33" s="6"/>
      <c r="C33" s="28"/>
      <c r="D33" s="10"/>
      <c r="E33" s="10"/>
      <c r="F33" s="10"/>
      <c r="G33" s="10"/>
      <c r="H33" s="10"/>
      <c r="I33" s="10"/>
      <c r="J33" s="10"/>
      <c r="K33" s="10"/>
    </row>
    <row r="34" spans="1:11" x14ac:dyDescent="0.25">
      <c r="A34" s="31" t="s">
        <v>165</v>
      </c>
      <c r="B34" s="31"/>
      <c r="C34" s="28"/>
      <c r="D34" s="10"/>
      <c r="E34" s="10"/>
      <c r="F34" s="10"/>
      <c r="G34" s="10"/>
      <c r="H34" s="10"/>
      <c r="I34" s="10"/>
      <c r="J34" s="10"/>
      <c r="K34" s="10"/>
    </row>
    <row r="35" spans="1:11" x14ac:dyDescent="0.25">
      <c r="A35" s="6"/>
      <c r="B35" s="5" t="s">
        <v>158</v>
      </c>
      <c r="C35" s="28">
        <v>4480.666666666667</v>
      </c>
      <c r="D35" s="10">
        <v>8.1195299241652208</v>
      </c>
      <c r="E35" s="10">
        <v>8.428850057317181</v>
      </c>
      <c r="F35" s="10">
        <v>12.819493119980724</v>
      </c>
      <c r="G35" s="10">
        <v>0.84959297567428427</v>
      </c>
      <c r="H35" s="10">
        <v>1.0980941460413363</v>
      </c>
      <c r="I35" s="10">
        <v>12.720574190368016</v>
      </c>
      <c r="J35" s="10">
        <v>17.220123416533845</v>
      </c>
      <c r="K35" s="10">
        <v>1778.088671345836</v>
      </c>
    </row>
    <row r="36" spans="1:11" x14ac:dyDescent="0.25">
      <c r="A36" s="6"/>
      <c r="B36" s="5" t="s">
        <v>159</v>
      </c>
      <c r="C36" s="28">
        <v>4542</v>
      </c>
      <c r="D36" s="10">
        <v>4.2868953386103783</v>
      </c>
      <c r="E36" s="10">
        <v>8.0066166740185274</v>
      </c>
      <c r="F36" s="10">
        <v>12.829427980702963</v>
      </c>
      <c r="G36" s="10">
        <v>0.70748052157765129</v>
      </c>
      <c r="H36" s="10">
        <v>0.35984354628422427</v>
      </c>
      <c r="I36" s="10">
        <v>7.5882107023411374</v>
      </c>
      <c r="J36" s="10">
        <v>16.187391304347827</v>
      </c>
      <c r="K36" s="10">
        <v>1518.4049079754602</v>
      </c>
    </row>
    <row r="37" spans="1:11" x14ac:dyDescent="0.25">
      <c r="A37" s="6"/>
      <c r="B37" s="5" t="s">
        <v>182</v>
      </c>
      <c r="C37" s="28">
        <v>94094</v>
      </c>
      <c r="D37" s="10">
        <v>7.9021510404489126</v>
      </c>
      <c r="E37" s="10">
        <v>9.5366629471443041</v>
      </c>
      <c r="F37" s="10">
        <v>11.929636897661831</v>
      </c>
      <c r="G37" s="10">
        <v>1.072895052025657</v>
      </c>
      <c r="H37" s="10">
        <v>0.90439544935677918</v>
      </c>
      <c r="I37" s="10">
        <v>14.545089984350549</v>
      </c>
      <c r="J37" s="10">
        <v>18.194796557120501</v>
      </c>
      <c r="K37" s="10">
        <v>1364.8680011604295</v>
      </c>
    </row>
    <row r="38" spans="1:11" x14ac:dyDescent="0.25">
      <c r="A38" s="6"/>
      <c r="B38" s="6"/>
      <c r="C38" s="28"/>
      <c r="D38" s="10"/>
      <c r="E38" s="10"/>
      <c r="F38" s="10"/>
      <c r="G38" s="10"/>
      <c r="H38" s="10"/>
      <c r="I38" s="10"/>
      <c r="J38" s="10"/>
      <c r="K38" s="10"/>
    </row>
    <row r="39" spans="1:11" x14ac:dyDescent="0.25">
      <c r="A39" s="31" t="s">
        <v>166</v>
      </c>
      <c r="B39" s="31"/>
      <c r="C39" s="28"/>
      <c r="D39" s="10"/>
      <c r="E39" s="10"/>
      <c r="F39" s="10"/>
      <c r="G39" s="10"/>
      <c r="H39" s="10"/>
      <c r="I39" s="10"/>
      <c r="J39" s="10"/>
      <c r="K39" s="10"/>
    </row>
    <row r="40" spans="1:11" x14ac:dyDescent="0.25">
      <c r="A40" s="6"/>
      <c r="B40" s="5" t="s">
        <v>158</v>
      </c>
      <c r="C40" s="28">
        <v>2167.0526315789475</v>
      </c>
      <c r="D40" s="10">
        <v>5.0688102526095529</v>
      </c>
      <c r="E40" s="10">
        <v>4.8738458847618213</v>
      </c>
      <c r="F40" s="10">
        <v>6.7104568479041129</v>
      </c>
      <c r="G40" s="10">
        <v>0.49632649309804977</v>
      </c>
      <c r="H40" s="10">
        <v>0.73380652518112222</v>
      </c>
      <c r="I40" s="10">
        <v>5.5276435489523736</v>
      </c>
      <c r="J40" s="10">
        <v>7.4688321386762793</v>
      </c>
      <c r="K40" s="10">
        <v>2156.3445715803332</v>
      </c>
    </row>
    <row r="41" spans="1:11" x14ac:dyDescent="0.25">
      <c r="A41" s="6"/>
      <c r="B41" s="5" t="s">
        <v>159</v>
      </c>
      <c r="C41" s="28">
        <v>2171</v>
      </c>
      <c r="D41" s="10">
        <v>3.9148351648351647</v>
      </c>
      <c r="E41" s="10">
        <v>4.7774647887323942</v>
      </c>
      <c r="F41" s="10">
        <v>7.236460078168621</v>
      </c>
      <c r="G41" s="10">
        <v>0.35429312581063555</v>
      </c>
      <c r="H41" s="10">
        <v>0.20379676158570631</v>
      </c>
      <c r="I41" s="10">
        <v>4.6821862348178138</v>
      </c>
      <c r="J41" s="10">
        <v>5.641346153846154</v>
      </c>
      <c r="K41" s="10">
        <v>1933</v>
      </c>
    </row>
    <row r="42" spans="1:11" x14ac:dyDescent="0.25">
      <c r="A42" s="6"/>
      <c r="B42" s="5" t="s">
        <v>182</v>
      </c>
      <c r="C42" s="28">
        <v>41174</v>
      </c>
      <c r="D42" s="10">
        <v>5.3287997279836787</v>
      </c>
      <c r="E42" s="10">
        <v>5.0664573038378053</v>
      </c>
      <c r="F42" s="10">
        <v>6.6668129127603564</v>
      </c>
      <c r="G42" s="10">
        <v>1.9986457139096612</v>
      </c>
      <c r="H42" s="10">
        <v>0.50025400637325079</v>
      </c>
      <c r="I42" s="10">
        <v>6.0146385591710301</v>
      </c>
      <c r="J42" s="10">
        <v>7.9144987527070372</v>
      </c>
      <c r="K42" s="10">
        <v>1517.6557316623664</v>
      </c>
    </row>
    <row r="43" spans="1:11" x14ac:dyDescent="0.25">
      <c r="A43" s="6"/>
      <c r="B43" s="6"/>
      <c r="C43" s="28"/>
      <c r="D43" s="10"/>
      <c r="E43" s="10"/>
      <c r="F43" s="10"/>
      <c r="G43" s="10"/>
      <c r="H43" s="10"/>
      <c r="I43" s="10"/>
      <c r="J43" s="10"/>
      <c r="K43" s="10"/>
    </row>
    <row r="44" spans="1:11" x14ac:dyDescent="0.25">
      <c r="A44" s="31" t="s">
        <v>167</v>
      </c>
      <c r="B44" s="31"/>
      <c r="C44" s="28"/>
      <c r="D44" s="10"/>
      <c r="E44" s="10"/>
      <c r="F44" s="10"/>
      <c r="G44" s="10"/>
      <c r="H44" s="10"/>
      <c r="I44" s="10"/>
      <c r="J44" s="10"/>
      <c r="K44" s="10"/>
    </row>
    <row r="45" spans="1:11" x14ac:dyDescent="0.25">
      <c r="A45" s="6"/>
      <c r="B45" s="5" t="s">
        <v>158</v>
      </c>
      <c r="C45" s="28">
        <v>1118</v>
      </c>
      <c r="D45" s="10">
        <v>4.2641838587999743</v>
      </c>
      <c r="E45" s="10">
        <v>5.5196140983517727</v>
      </c>
      <c r="F45" s="10">
        <v>8.5098974066579522</v>
      </c>
      <c r="G45" s="10">
        <v>0.42365118437143146</v>
      </c>
      <c r="H45" s="10">
        <v>0.40440132804331874</v>
      </c>
      <c r="I45" s="10">
        <v>3.0976921083490678</v>
      </c>
      <c r="J45" s="10">
        <v>4.6935925360324164</v>
      </c>
      <c r="K45" s="10">
        <v>2067.5947105356863</v>
      </c>
    </row>
    <row r="46" spans="1:11" x14ac:dyDescent="0.25">
      <c r="A46" s="6"/>
      <c r="B46" s="5" t="s">
        <v>159</v>
      </c>
      <c r="C46" s="28">
        <v>1127</v>
      </c>
      <c r="D46" s="10">
        <v>2.8653295128939829</v>
      </c>
      <c r="E46" s="10">
        <v>3.9208742619608672</v>
      </c>
      <c r="F46" s="10">
        <v>7.3084423076923075</v>
      </c>
      <c r="G46" s="10">
        <v>0.26713911569865967</v>
      </c>
      <c r="H46" s="10">
        <v>0.20118988801054019</v>
      </c>
      <c r="I46" s="10">
        <v>2.1623076923076923</v>
      </c>
      <c r="J46" s="10">
        <v>3.199672667757774</v>
      </c>
      <c r="K46" s="10">
        <v>1762</v>
      </c>
    </row>
    <row r="47" spans="1:11" x14ac:dyDescent="0.25">
      <c r="A47" s="6"/>
      <c r="B47" s="5" t="s">
        <v>182</v>
      </c>
      <c r="C47" s="28">
        <v>19006</v>
      </c>
      <c r="D47" s="10">
        <v>4.2929601178575183</v>
      </c>
      <c r="E47" s="10">
        <v>4.2968034125019745</v>
      </c>
      <c r="F47" s="10">
        <v>5.8489651903733737</v>
      </c>
      <c r="G47" s="10">
        <v>2.6130138836367567</v>
      </c>
      <c r="H47" s="10">
        <v>0.369055769129496</v>
      </c>
      <c r="I47" s="10">
        <v>3.2939846588615262</v>
      </c>
      <c r="J47" s="10">
        <v>4.4838918046023419</v>
      </c>
      <c r="K47" s="10">
        <v>1426.8768768768771</v>
      </c>
    </row>
  </sheetData>
  <mergeCells count="12">
    <mergeCell ref="C1:K1"/>
    <mergeCell ref="A1:B1"/>
    <mergeCell ref="A2:B2"/>
    <mergeCell ref="A4:B4"/>
    <mergeCell ref="A9:B9"/>
    <mergeCell ref="A39:B39"/>
    <mergeCell ref="A44:B44"/>
    <mergeCell ref="A14:B14"/>
    <mergeCell ref="A19:B19"/>
    <mergeCell ref="A24:B24"/>
    <mergeCell ref="A29:B29"/>
    <mergeCell ref="A34:B34"/>
  </mergeCells>
  <pageMargins left="0.25" right="0.25" top="0.75" bottom="0.75" header="0.3" footer="0.3"/>
  <pageSetup orientation="landscape" horizontalDpi="4294967294" vertic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50"/>
  <sheetViews>
    <sheetView workbookViewId="0"/>
  </sheetViews>
  <sheetFormatPr defaultRowHeight="15" x14ac:dyDescent="0.25"/>
  <cols>
    <col min="6" max="6" width="12.28515625" customWidth="1"/>
    <col min="7" max="7" width="11.140625" customWidth="1"/>
    <col min="8" max="8" width="11" customWidth="1"/>
  </cols>
  <sheetData>
    <row r="1" spans="2:8" ht="45" x14ac:dyDescent="0.25">
      <c r="B1" s="13" t="s">
        <v>172</v>
      </c>
      <c r="C1" s="13" t="s">
        <v>168</v>
      </c>
      <c r="D1" s="13" t="s">
        <v>169</v>
      </c>
      <c r="E1" s="5" t="s">
        <v>170</v>
      </c>
      <c r="F1" s="13" t="s">
        <v>171</v>
      </c>
      <c r="G1" s="13" t="s">
        <v>173</v>
      </c>
      <c r="H1" s="26" t="s">
        <v>175</v>
      </c>
    </row>
    <row r="2" spans="2:8" x14ac:dyDescent="0.25">
      <c r="B2" s="25">
        <v>86509</v>
      </c>
      <c r="C2" s="24">
        <v>202258</v>
      </c>
      <c r="D2" s="23">
        <v>2288</v>
      </c>
      <c r="E2" s="14">
        <v>7.18</v>
      </c>
      <c r="F2" s="16">
        <v>8595</v>
      </c>
      <c r="G2" s="18">
        <v>37927</v>
      </c>
      <c r="H2" s="28">
        <v>81972</v>
      </c>
    </row>
    <row r="3" spans="2:8" x14ac:dyDescent="0.25">
      <c r="B3" s="25">
        <v>2035</v>
      </c>
      <c r="C3" s="24">
        <v>1672</v>
      </c>
      <c r="D3" s="23">
        <v>1040</v>
      </c>
      <c r="E3" s="14">
        <v>0.5</v>
      </c>
      <c r="F3" s="16">
        <v>1426</v>
      </c>
      <c r="G3" s="17">
        <v>80</v>
      </c>
      <c r="H3" s="28">
        <v>10002</v>
      </c>
    </row>
    <row r="4" spans="2:8" x14ac:dyDescent="0.25">
      <c r="B4" s="25">
        <v>8300</v>
      </c>
      <c r="C4" s="24">
        <v>22184</v>
      </c>
      <c r="D4" s="23">
        <v>1716</v>
      </c>
      <c r="E4" s="14">
        <v>1.7</v>
      </c>
      <c r="F4" s="16">
        <v>1831</v>
      </c>
      <c r="G4" s="17">
        <v>350</v>
      </c>
      <c r="H4" s="28">
        <v>41117</v>
      </c>
    </row>
    <row r="5" spans="2:8" x14ac:dyDescent="0.25">
      <c r="B5" s="25">
        <v>2101</v>
      </c>
      <c r="C5" s="24">
        <v>3599</v>
      </c>
      <c r="D5" s="23">
        <v>1092</v>
      </c>
      <c r="E5" s="14">
        <v>0.62</v>
      </c>
      <c r="F5" s="15">
        <v>362</v>
      </c>
      <c r="G5" s="17">
        <v>65</v>
      </c>
      <c r="H5" s="28">
        <v>22773</v>
      </c>
    </row>
    <row r="6" spans="2:8" x14ac:dyDescent="0.25">
      <c r="B6" s="25">
        <v>24371</v>
      </c>
      <c r="C6" s="24">
        <v>45744</v>
      </c>
      <c r="D6" s="23">
        <v>5076</v>
      </c>
      <c r="E6" s="14">
        <v>4.4800000000000004</v>
      </c>
      <c r="F6" s="16">
        <v>3159</v>
      </c>
      <c r="G6" s="18">
        <v>1011</v>
      </c>
      <c r="H6" s="28">
        <v>52014</v>
      </c>
    </row>
    <row r="7" spans="2:8" x14ac:dyDescent="0.25">
      <c r="B7" s="25">
        <v>269331</v>
      </c>
      <c r="C7" s="24">
        <v>462948</v>
      </c>
      <c r="D7" s="23">
        <v>23738</v>
      </c>
      <c r="E7" s="14">
        <v>32.76</v>
      </c>
      <c r="F7" s="16">
        <v>47840</v>
      </c>
      <c r="G7" s="18">
        <v>131820</v>
      </c>
      <c r="H7" s="28">
        <v>243573</v>
      </c>
    </row>
    <row r="8" spans="2:8" x14ac:dyDescent="0.25">
      <c r="B8" s="25">
        <v>52391</v>
      </c>
      <c r="C8" s="24">
        <v>66610</v>
      </c>
      <c r="D8" s="23">
        <v>6638</v>
      </c>
      <c r="E8" s="14">
        <v>8.8000000000000007</v>
      </c>
      <c r="F8" s="16">
        <v>8823</v>
      </c>
      <c r="G8" s="18">
        <v>7800</v>
      </c>
      <c r="H8" s="28">
        <v>81541</v>
      </c>
    </row>
    <row r="9" spans="2:8" x14ac:dyDescent="0.25">
      <c r="B9" s="25">
        <v>5489</v>
      </c>
      <c r="C9" s="24">
        <v>5133</v>
      </c>
      <c r="D9" s="23">
        <v>2080</v>
      </c>
      <c r="E9" s="14">
        <v>1</v>
      </c>
      <c r="F9" s="16">
        <v>5134</v>
      </c>
      <c r="G9" s="17">
        <v>62</v>
      </c>
      <c r="H9" s="28">
        <v>30974</v>
      </c>
    </row>
    <row r="10" spans="2:8" x14ac:dyDescent="0.25">
      <c r="B10" s="25">
        <v>11120</v>
      </c>
      <c r="C10" s="24">
        <v>28114</v>
      </c>
      <c r="D10" s="23">
        <v>1612</v>
      </c>
      <c r="E10" s="14">
        <v>1.63</v>
      </c>
      <c r="F10" s="16">
        <v>3873</v>
      </c>
      <c r="G10" s="17">
        <v>29</v>
      </c>
      <c r="H10" s="28">
        <v>59643</v>
      </c>
    </row>
    <row r="11" spans="2:8" x14ac:dyDescent="0.25">
      <c r="B11" s="25">
        <v>6784</v>
      </c>
      <c r="C11" s="24">
        <v>11734</v>
      </c>
      <c r="D11" s="23">
        <v>2080</v>
      </c>
      <c r="E11" s="14">
        <v>1</v>
      </c>
      <c r="F11" s="16">
        <v>1420</v>
      </c>
      <c r="G11" s="18">
        <v>1092</v>
      </c>
      <c r="H11" s="28">
        <v>14371</v>
      </c>
    </row>
    <row r="12" spans="2:8" x14ac:dyDescent="0.25">
      <c r="B12" s="25">
        <v>22895</v>
      </c>
      <c r="C12" s="24">
        <v>56798</v>
      </c>
      <c r="D12" s="23">
        <v>2756</v>
      </c>
      <c r="E12" s="14">
        <v>5.15</v>
      </c>
      <c r="F12" s="16">
        <v>5162</v>
      </c>
      <c r="G12" s="18">
        <v>9548</v>
      </c>
      <c r="H12" s="28">
        <v>52973</v>
      </c>
    </row>
    <row r="13" spans="2:8" x14ac:dyDescent="0.25">
      <c r="B13" s="25">
        <v>18363</v>
      </c>
      <c r="C13" s="24">
        <v>18375</v>
      </c>
      <c r="D13" s="23">
        <v>2340</v>
      </c>
      <c r="E13" s="14">
        <v>4.13</v>
      </c>
      <c r="F13" s="16">
        <v>5678</v>
      </c>
      <c r="G13" s="17">
        <v>941</v>
      </c>
      <c r="H13" s="28">
        <v>25704</v>
      </c>
    </row>
    <row r="14" spans="2:8" x14ac:dyDescent="0.25">
      <c r="B14" s="25">
        <v>445836</v>
      </c>
      <c r="C14" s="24">
        <v>403824</v>
      </c>
      <c r="D14" s="23">
        <v>10868</v>
      </c>
      <c r="E14" s="14">
        <v>19.8</v>
      </c>
      <c r="F14" s="16">
        <v>25860</v>
      </c>
      <c r="G14" s="18">
        <v>36452</v>
      </c>
      <c r="H14" s="28">
        <v>229962</v>
      </c>
    </row>
    <row r="15" spans="2:8" x14ac:dyDescent="0.25">
      <c r="B15" s="25">
        <v>18032</v>
      </c>
      <c r="C15" s="24">
        <v>43831</v>
      </c>
      <c r="D15" s="23">
        <v>2132</v>
      </c>
      <c r="E15" s="14">
        <v>1.75</v>
      </c>
      <c r="F15" s="16">
        <v>1396</v>
      </c>
      <c r="G15" s="18">
        <v>6098</v>
      </c>
      <c r="H15" s="28">
        <v>42924</v>
      </c>
    </row>
    <row r="16" spans="2:8" x14ac:dyDescent="0.25">
      <c r="B16" s="25">
        <v>65411</v>
      </c>
      <c r="C16" s="24">
        <v>118391</v>
      </c>
      <c r="D16" s="23">
        <v>3380</v>
      </c>
      <c r="E16" s="14">
        <v>7.5</v>
      </c>
      <c r="F16" s="16">
        <v>6922</v>
      </c>
      <c r="G16" s="17">
        <v>350</v>
      </c>
      <c r="H16" s="28">
        <v>51129</v>
      </c>
    </row>
    <row r="17" spans="2:8" x14ac:dyDescent="0.25">
      <c r="B17" s="25">
        <v>29143</v>
      </c>
      <c r="C17" s="24">
        <v>29006</v>
      </c>
      <c r="D17" s="23">
        <v>2392</v>
      </c>
      <c r="E17" s="14">
        <v>3.35</v>
      </c>
      <c r="F17" s="16">
        <v>3564</v>
      </c>
      <c r="G17" s="18">
        <v>2544</v>
      </c>
      <c r="H17" s="28">
        <v>50496</v>
      </c>
    </row>
    <row r="18" spans="2:8" x14ac:dyDescent="0.25">
      <c r="B18" s="25">
        <v>3500</v>
      </c>
      <c r="C18" s="24">
        <v>5165</v>
      </c>
      <c r="D18" s="23">
        <v>1872</v>
      </c>
      <c r="E18" s="14">
        <v>1.58</v>
      </c>
      <c r="F18" s="15">
        <v>443</v>
      </c>
      <c r="G18" s="17">
        <v>75</v>
      </c>
      <c r="H18" s="28">
        <v>31132</v>
      </c>
    </row>
    <row r="19" spans="2:8" x14ac:dyDescent="0.25">
      <c r="B19" s="25">
        <v>249993</v>
      </c>
      <c r="C19" s="24">
        <v>212220</v>
      </c>
      <c r="D19" s="23">
        <v>12012</v>
      </c>
      <c r="E19" s="14">
        <v>22.62</v>
      </c>
      <c r="F19" s="16">
        <v>10778</v>
      </c>
      <c r="G19" s="18">
        <v>18432</v>
      </c>
      <c r="H19" s="28">
        <v>139827</v>
      </c>
    </row>
    <row r="20" spans="2:8" x14ac:dyDescent="0.25">
      <c r="B20" s="25">
        <v>34842</v>
      </c>
      <c r="C20" s="24">
        <v>42199</v>
      </c>
      <c r="D20" s="23">
        <v>2086</v>
      </c>
      <c r="E20" s="14">
        <v>3.14</v>
      </c>
      <c r="F20" s="16">
        <v>3636</v>
      </c>
      <c r="G20" s="17">
        <v>728</v>
      </c>
      <c r="H20" s="28">
        <v>59862</v>
      </c>
    </row>
    <row r="21" spans="2:8" x14ac:dyDescent="0.25">
      <c r="B21" s="25">
        <v>9521</v>
      </c>
      <c r="C21" s="24">
        <v>5938</v>
      </c>
      <c r="D21" s="23">
        <v>1868</v>
      </c>
      <c r="E21" s="14">
        <v>1.2</v>
      </c>
      <c r="F21" s="16">
        <v>1378</v>
      </c>
      <c r="G21" s="17">
        <v>253</v>
      </c>
      <c r="H21" s="28">
        <v>20616</v>
      </c>
    </row>
    <row r="22" spans="2:8" x14ac:dyDescent="0.25">
      <c r="B22" s="25">
        <v>222492</v>
      </c>
      <c r="C22" s="24">
        <v>222621</v>
      </c>
      <c r="D22" s="23">
        <v>3392</v>
      </c>
      <c r="E22" s="14">
        <v>18.25</v>
      </c>
      <c r="F22" s="16">
        <v>26220</v>
      </c>
      <c r="G22" s="18">
        <v>8923</v>
      </c>
      <c r="H22" s="28">
        <v>139032</v>
      </c>
    </row>
    <row r="23" spans="2:8" x14ac:dyDescent="0.25">
      <c r="B23" s="25">
        <v>11420</v>
      </c>
      <c r="C23" s="24">
        <v>25921</v>
      </c>
      <c r="D23" s="23">
        <v>1976</v>
      </c>
      <c r="E23" s="14">
        <v>2.16</v>
      </c>
      <c r="F23" s="16">
        <v>3582</v>
      </c>
      <c r="G23" s="17">
        <v>730</v>
      </c>
      <c r="H23" s="28">
        <v>64285</v>
      </c>
    </row>
    <row r="24" spans="2:8" x14ac:dyDescent="0.25">
      <c r="B24" s="25">
        <v>38295</v>
      </c>
      <c r="C24" s="24">
        <v>55218</v>
      </c>
      <c r="D24" s="23">
        <v>2756</v>
      </c>
      <c r="E24" s="14">
        <v>3.63</v>
      </c>
      <c r="F24" s="16">
        <v>3634</v>
      </c>
      <c r="G24" s="18">
        <v>9885</v>
      </c>
      <c r="H24" s="28">
        <v>58488</v>
      </c>
    </row>
    <row r="25" spans="2:8" x14ac:dyDescent="0.25">
      <c r="B25" s="25">
        <v>26000</v>
      </c>
      <c r="C25" s="24">
        <v>58000</v>
      </c>
      <c r="D25" s="23">
        <v>3172</v>
      </c>
      <c r="E25" s="14">
        <v>3.15</v>
      </c>
      <c r="F25" s="16">
        <v>4000</v>
      </c>
      <c r="G25" s="17">
        <v>35</v>
      </c>
      <c r="H25" s="28">
        <v>15535</v>
      </c>
    </row>
    <row r="26" spans="2:8" x14ac:dyDescent="0.25">
      <c r="B26" s="25">
        <v>40500</v>
      </c>
      <c r="C26" s="24">
        <v>76207</v>
      </c>
      <c r="D26" s="23">
        <v>2192</v>
      </c>
      <c r="E26" s="14">
        <v>12.75</v>
      </c>
      <c r="F26" s="16">
        <v>12047</v>
      </c>
      <c r="G26" s="18">
        <v>17001</v>
      </c>
      <c r="H26" s="28">
        <v>91503</v>
      </c>
    </row>
    <row r="27" spans="2:8" x14ac:dyDescent="0.25">
      <c r="B27" s="25">
        <v>42139</v>
      </c>
      <c r="C27" s="24">
        <v>52756</v>
      </c>
      <c r="D27" s="23">
        <v>2323</v>
      </c>
      <c r="E27" s="14">
        <v>2.4</v>
      </c>
      <c r="F27" s="16">
        <v>4393</v>
      </c>
      <c r="G27" s="18">
        <v>7594</v>
      </c>
      <c r="H27" s="28">
        <v>48908</v>
      </c>
    </row>
    <row r="28" spans="2:8" x14ac:dyDescent="0.25">
      <c r="B28" s="25">
        <v>519908</v>
      </c>
      <c r="C28" s="24">
        <v>591435</v>
      </c>
      <c r="D28" s="23">
        <v>16679</v>
      </c>
      <c r="E28" s="14">
        <v>33.11</v>
      </c>
      <c r="F28" s="16">
        <v>74295</v>
      </c>
      <c r="G28" s="18">
        <v>43963</v>
      </c>
      <c r="H28" s="28">
        <v>231458</v>
      </c>
    </row>
    <row r="29" spans="2:8" x14ac:dyDescent="0.25">
      <c r="B29" s="25">
        <v>58638</v>
      </c>
      <c r="C29" s="24">
        <v>47363</v>
      </c>
      <c r="D29" s="23">
        <v>4576</v>
      </c>
      <c r="E29" s="14">
        <v>4.09</v>
      </c>
      <c r="F29" s="16">
        <v>6161</v>
      </c>
      <c r="G29" s="18">
        <v>5122</v>
      </c>
      <c r="H29" s="28">
        <v>35713</v>
      </c>
    </row>
    <row r="30" spans="2:8" x14ac:dyDescent="0.25">
      <c r="B30" s="25">
        <v>52380</v>
      </c>
      <c r="C30" s="24">
        <v>60925</v>
      </c>
      <c r="D30" s="23">
        <v>2964</v>
      </c>
      <c r="E30" s="14">
        <v>4</v>
      </c>
      <c r="F30" s="16">
        <v>4356</v>
      </c>
      <c r="G30" s="18">
        <v>5475</v>
      </c>
      <c r="H30" s="28">
        <v>50238</v>
      </c>
    </row>
    <row r="31" spans="2:8" x14ac:dyDescent="0.25">
      <c r="B31" s="25">
        <v>7606</v>
      </c>
      <c r="C31" s="24">
        <v>10875</v>
      </c>
      <c r="D31" s="23">
        <v>1976</v>
      </c>
      <c r="E31" s="14">
        <v>1.25</v>
      </c>
      <c r="F31" s="16">
        <v>2379</v>
      </c>
      <c r="G31" s="18">
        <v>2250</v>
      </c>
      <c r="H31" s="28">
        <v>13568</v>
      </c>
    </row>
    <row r="32" spans="2:8" x14ac:dyDescent="0.25">
      <c r="B32" s="25">
        <v>147855</v>
      </c>
      <c r="C32" s="24">
        <v>209735</v>
      </c>
      <c r="D32" s="23">
        <v>5408</v>
      </c>
      <c r="E32" s="14">
        <v>14.11</v>
      </c>
      <c r="F32" s="16">
        <v>38752</v>
      </c>
      <c r="G32" s="18">
        <v>7200</v>
      </c>
      <c r="H32" s="28">
        <v>124576</v>
      </c>
    </row>
    <row r="33" spans="2:8" x14ac:dyDescent="0.25">
      <c r="B33" s="25">
        <v>221665</v>
      </c>
      <c r="C33" s="24">
        <v>300815</v>
      </c>
      <c r="D33" s="23">
        <v>3432</v>
      </c>
      <c r="E33" s="14">
        <v>22.5</v>
      </c>
      <c r="F33" s="16">
        <v>14002</v>
      </c>
      <c r="G33" s="18">
        <v>7654</v>
      </c>
      <c r="H33" s="28">
        <v>93126</v>
      </c>
    </row>
    <row r="34" spans="2:8" x14ac:dyDescent="0.25">
      <c r="B34" s="25">
        <v>642</v>
      </c>
      <c r="C34" s="24">
        <v>1144</v>
      </c>
      <c r="D34" s="23">
        <v>2080</v>
      </c>
      <c r="E34" s="14">
        <v>0.09</v>
      </c>
      <c r="F34" s="15">
        <v>0</v>
      </c>
      <c r="G34" s="17">
        <v>10</v>
      </c>
      <c r="H34" s="28">
        <v>6049</v>
      </c>
    </row>
    <row r="35" spans="2:8" x14ac:dyDescent="0.25">
      <c r="B35" s="25">
        <v>7395</v>
      </c>
      <c r="C35" s="24">
        <v>3230</v>
      </c>
      <c r="D35" s="23">
        <v>1530</v>
      </c>
      <c r="E35" s="14">
        <v>0.88</v>
      </c>
      <c r="F35" s="16">
        <v>1437</v>
      </c>
      <c r="G35" s="17">
        <v>239</v>
      </c>
      <c r="H35" s="28">
        <v>21872</v>
      </c>
    </row>
    <row r="36" spans="2:8" x14ac:dyDescent="0.25">
      <c r="B36" s="25">
        <v>5411741</v>
      </c>
      <c r="C36" s="24">
        <v>8790660</v>
      </c>
      <c r="D36" s="23">
        <v>100955</v>
      </c>
      <c r="E36" s="14">
        <v>497.93</v>
      </c>
      <c r="F36" s="16">
        <v>505064</v>
      </c>
      <c r="G36" s="18">
        <v>171361</v>
      </c>
      <c r="H36" s="28">
        <v>3060625</v>
      </c>
    </row>
    <row r="37" spans="2:8" x14ac:dyDescent="0.25">
      <c r="B37" s="25">
        <v>14426</v>
      </c>
      <c r="C37" s="24">
        <v>14878</v>
      </c>
      <c r="D37" s="23">
        <v>2392</v>
      </c>
      <c r="E37" s="14">
        <v>1.88</v>
      </c>
      <c r="F37" s="16">
        <v>1790</v>
      </c>
      <c r="G37" s="17">
        <v>520</v>
      </c>
      <c r="H37" s="28">
        <v>49223</v>
      </c>
    </row>
    <row r="38" spans="2:8" x14ac:dyDescent="0.25">
      <c r="B38" s="25">
        <v>16205</v>
      </c>
      <c r="C38" s="24">
        <v>19075</v>
      </c>
      <c r="D38" s="23">
        <v>2418</v>
      </c>
      <c r="E38" s="14">
        <v>2.19</v>
      </c>
      <c r="F38" s="16">
        <v>2704</v>
      </c>
      <c r="G38" s="18">
        <v>4180</v>
      </c>
      <c r="H38" s="28">
        <v>26353</v>
      </c>
    </row>
    <row r="39" spans="2:8" x14ac:dyDescent="0.25">
      <c r="B39" s="25">
        <v>38164</v>
      </c>
      <c r="C39" s="24">
        <v>80961</v>
      </c>
      <c r="D39" s="23">
        <v>2678</v>
      </c>
      <c r="E39" s="14">
        <v>4.25</v>
      </c>
      <c r="F39" s="16">
        <v>3646</v>
      </c>
      <c r="G39" s="17">
        <v>480</v>
      </c>
      <c r="H39" s="28">
        <v>52103</v>
      </c>
    </row>
    <row r="40" spans="2:8" x14ac:dyDescent="0.25">
      <c r="B40" s="25">
        <v>1541032</v>
      </c>
      <c r="C40" s="24">
        <v>2237221</v>
      </c>
      <c r="D40" s="23">
        <v>10972</v>
      </c>
      <c r="E40" s="14">
        <v>124</v>
      </c>
      <c r="F40" s="16">
        <v>113301</v>
      </c>
      <c r="G40" s="18">
        <v>264047</v>
      </c>
      <c r="H40" s="28">
        <v>566507</v>
      </c>
    </row>
    <row r="41" spans="2:8" x14ac:dyDescent="0.25">
      <c r="B41" s="25">
        <v>21000</v>
      </c>
      <c r="C41" s="24">
        <v>50560</v>
      </c>
      <c r="D41" s="23">
        <v>2758</v>
      </c>
      <c r="E41" s="14">
        <v>4.34</v>
      </c>
      <c r="F41" s="16">
        <v>4295</v>
      </c>
      <c r="G41" s="17">
        <v>411</v>
      </c>
      <c r="H41" s="28">
        <v>61307</v>
      </c>
    </row>
    <row r="42" spans="2:8" x14ac:dyDescent="0.25">
      <c r="B42" s="25">
        <v>64864</v>
      </c>
      <c r="C42" s="24">
        <v>43768</v>
      </c>
      <c r="D42" s="23">
        <v>2444</v>
      </c>
      <c r="E42" s="14">
        <v>4.1100000000000003</v>
      </c>
      <c r="F42" s="16">
        <v>3698</v>
      </c>
      <c r="G42" s="18">
        <v>1080</v>
      </c>
      <c r="H42" s="28">
        <v>30350</v>
      </c>
    </row>
    <row r="43" spans="2:8" x14ac:dyDescent="0.25">
      <c r="B43" s="25">
        <v>7658</v>
      </c>
      <c r="C43" s="24">
        <v>8482</v>
      </c>
      <c r="D43" s="23">
        <v>1872</v>
      </c>
      <c r="E43" s="14">
        <v>1.4</v>
      </c>
      <c r="F43" s="16">
        <v>4237</v>
      </c>
      <c r="G43" s="17">
        <v>455</v>
      </c>
      <c r="H43" s="28">
        <v>32594</v>
      </c>
    </row>
    <row r="44" spans="2:8" x14ac:dyDescent="0.25">
      <c r="B44" s="25">
        <v>45136</v>
      </c>
      <c r="C44" s="24">
        <v>66207</v>
      </c>
      <c r="D44" s="23">
        <v>4441</v>
      </c>
      <c r="E44" s="14">
        <v>4.3600000000000003</v>
      </c>
      <c r="F44" s="16">
        <v>5534</v>
      </c>
      <c r="G44" s="18">
        <v>1371</v>
      </c>
      <c r="H44" s="28">
        <v>45893</v>
      </c>
    </row>
    <row r="45" spans="2:8" x14ac:dyDescent="0.25">
      <c r="B45" s="25">
        <v>26208</v>
      </c>
      <c r="C45" s="24">
        <v>33736</v>
      </c>
      <c r="D45" s="23">
        <v>2236</v>
      </c>
      <c r="E45" s="14">
        <v>2.14</v>
      </c>
      <c r="F45" s="16">
        <v>2454</v>
      </c>
      <c r="G45" s="18">
        <v>1040</v>
      </c>
      <c r="H45" s="28">
        <v>69068</v>
      </c>
    </row>
    <row r="46" spans="2:8" x14ac:dyDescent="0.25">
      <c r="B46" s="25">
        <v>11280</v>
      </c>
      <c r="C46" s="24">
        <v>13852</v>
      </c>
      <c r="D46" s="23">
        <v>1560</v>
      </c>
      <c r="E46" s="14">
        <v>0.76</v>
      </c>
      <c r="F46" s="16">
        <v>1801</v>
      </c>
      <c r="G46" s="17">
        <v>693</v>
      </c>
      <c r="H46" s="28">
        <v>39546</v>
      </c>
    </row>
    <row r="47" spans="2:8" x14ac:dyDescent="0.25">
      <c r="B47" s="25">
        <v>73100</v>
      </c>
      <c r="C47" s="24">
        <v>286400</v>
      </c>
      <c r="D47" s="23">
        <v>11648</v>
      </c>
      <c r="E47" s="14">
        <v>11.05</v>
      </c>
      <c r="F47" s="16">
        <v>26212</v>
      </c>
      <c r="G47" s="18">
        <v>6525</v>
      </c>
      <c r="H47" s="28">
        <v>226037</v>
      </c>
    </row>
    <row r="48" spans="2:8" x14ac:dyDescent="0.25">
      <c r="B48" s="25">
        <v>98538</v>
      </c>
      <c r="C48" s="24">
        <v>86690</v>
      </c>
      <c r="D48" s="23">
        <v>2488</v>
      </c>
      <c r="E48" s="14">
        <v>6.95</v>
      </c>
      <c r="F48" s="16">
        <v>13340</v>
      </c>
      <c r="G48" s="18">
        <v>2100</v>
      </c>
      <c r="H48" s="28">
        <v>66799</v>
      </c>
    </row>
    <row r="49" spans="2:8" x14ac:dyDescent="0.25">
      <c r="B49" s="25">
        <v>223961</v>
      </c>
      <c r="C49" s="24">
        <v>81971</v>
      </c>
      <c r="D49" s="23">
        <v>3120</v>
      </c>
      <c r="E49" s="14">
        <v>9.0299999999999994</v>
      </c>
      <c r="F49" s="16">
        <v>20334</v>
      </c>
      <c r="G49" s="18">
        <v>18000</v>
      </c>
      <c r="H49" s="28">
        <v>88642</v>
      </c>
    </row>
    <row r="50" spans="2:8" x14ac:dyDescent="0.25">
      <c r="B50" s="25">
        <v>64537</v>
      </c>
      <c r="C50" s="24">
        <v>94576</v>
      </c>
      <c r="D50" s="23">
        <v>2704</v>
      </c>
      <c r="E50" s="14">
        <v>5.21</v>
      </c>
      <c r="F50" s="16">
        <v>11087</v>
      </c>
      <c r="G50" s="18">
        <v>5273</v>
      </c>
      <c r="H50" s="28">
        <v>63437</v>
      </c>
    </row>
    <row r="51" spans="2:8" x14ac:dyDescent="0.25">
      <c r="B51" s="25">
        <v>49835</v>
      </c>
      <c r="C51" s="24">
        <v>70497</v>
      </c>
      <c r="D51" s="23">
        <v>2210</v>
      </c>
      <c r="E51" s="14">
        <v>3.63</v>
      </c>
      <c r="F51" s="16">
        <v>3699</v>
      </c>
      <c r="G51" s="18">
        <v>4543</v>
      </c>
      <c r="H51" s="28">
        <v>51233</v>
      </c>
    </row>
    <row r="52" spans="2:8" x14ac:dyDescent="0.25">
      <c r="B52" s="25">
        <v>45804</v>
      </c>
      <c r="C52" s="24">
        <v>59130</v>
      </c>
      <c r="D52" s="23">
        <v>2382</v>
      </c>
      <c r="E52" s="14">
        <v>5.05</v>
      </c>
      <c r="F52" s="16">
        <v>4270</v>
      </c>
      <c r="G52" s="18">
        <v>1950</v>
      </c>
      <c r="H52" s="28">
        <v>63829</v>
      </c>
    </row>
    <row r="53" spans="2:8" x14ac:dyDescent="0.25">
      <c r="B53" s="25">
        <v>7696</v>
      </c>
      <c r="C53" s="24">
        <v>5369</v>
      </c>
      <c r="D53" s="23">
        <v>2314</v>
      </c>
      <c r="E53" s="14">
        <v>1.1100000000000001</v>
      </c>
      <c r="F53" s="16">
        <v>1246</v>
      </c>
      <c r="G53" s="17">
        <v>832</v>
      </c>
      <c r="H53" s="28">
        <v>37960</v>
      </c>
    </row>
    <row r="54" spans="2:8" x14ac:dyDescent="0.25">
      <c r="B54" s="25">
        <v>66041</v>
      </c>
      <c r="C54" s="24">
        <v>97135</v>
      </c>
      <c r="D54" s="23">
        <v>2704</v>
      </c>
      <c r="E54" s="14">
        <v>9.93</v>
      </c>
      <c r="F54" s="16">
        <v>11252</v>
      </c>
      <c r="G54" s="17">
        <v>780</v>
      </c>
      <c r="H54" s="28">
        <v>120216</v>
      </c>
    </row>
    <row r="55" spans="2:8" x14ac:dyDescent="0.25">
      <c r="B55" s="25">
        <v>18800</v>
      </c>
      <c r="C55" s="24">
        <v>82939</v>
      </c>
      <c r="D55" s="23">
        <v>5876</v>
      </c>
      <c r="E55" s="14">
        <v>8.75</v>
      </c>
      <c r="F55" s="16">
        <v>12924</v>
      </c>
      <c r="G55" s="17">
        <v>525</v>
      </c>
      <c r="H55" s="28">
        <v>78816</v>
      </c>
    </row>
    <row r="56" spans="2:8" x14ac:dyDescent="0.25">
      <c r="B56" s="25">
        <v>314176</v>
      </c>
      <c r="C56" s="24">
        <v>194256</v>
      </c>
      <c r="D56" s="23">
        <v>5772</v>
      </c>
      <c r="E56" s="14">
        <v>10.1</v>
      </c>
      <c r="F56" s="16">
        <v>12075</v>
      </c>
      <c r="G56" s="18">
        <v>2630</v>
      </c>
      <c r="H56" s="28">
        <v>135165</v>
      </c>
    </row>
    <row r="57" spans="2:8" x14ac:dyDescent="0.25">
      <c r="B57" s="25">
        <v>52000</v>
      </c>
      <c r="C57" s="24">
        <v>27105</v>
      </c>
      <c r="D57" s="23">
        <v>2604</v>
      </c>
      <c r="E57" s="14">
        <v>3.64</v>
      </c>
      <c r="F57" s="16">
        <v>8733</v>
      </c>
      <c r="G57" s="18">
        <v>12500</v>
      </c>
      <c r="H57" s="28">
        <v>180813</v>
      </c>
    </row>
    <row r="58" spans="2:8" x14ac:dyDescent="0.25">
      <c r="B58" s="25">
        <v>15730</v>
      </c>
      <c r="C58" s="24">
        <v>29186</v>
      </c>
      <c r="D58" s="23">
        <v>1612</v>
      </c>
      <c r="E58" s="14">
        <v>2.13</v>
      </c>
      <c r="F58" s="16">
        <v>3013</v>
      </c>
      <c r="G58" s="18">
        <v>1145</v>
      </c>
      <c r="H58" s="28">
        <v>53139</v>
      </c>
    </row>
    <row r="59" spans="2:8" x14ac:dyDescent="0.25">
      <c r="B59" s="25">
        <v>12923</v>
      </c>
      <c r="C59" s="24">
        <v>35050</v>
      </c>
      <c r="D59" s="23">
        <v>1938</v>
      </c>
      <c r="E59" s="14">
        <v>2.5</v>
      </c>
      <c r="F59" s="16">
        <v>1688</v>
      </c>
      <c r="G59" s="17">
        <v>297</v>
      </c>
      <c r="H59" s="28">
        <v>49542</v>
      </c>
    </row>
    <row r="60" spans="2:8" x14ac:dyDescent="0.25">
      <c r="B60" s="25">
        <v>839462</v>
      </c>
      <c r="C60" s="24">
        <v>751292</v>
      </c>
      <c r="D60" s="23">
        <v>10140</v>
      </c>
      <c r="E60" s="14">
        <v>45.34</v>
      </c>
      <c r="F60" s="16">
        <v>68043</v>
      </c>
      <c r="G60" s="18">
        <v>147047</v>
      </c>
      <c r="H60" s="28">
        <v>226847</v>
      </c>
    </row>
    <row r="61" spans="2:8" x14ac:dyDescent="0.25">
      <c r="B61" s="25">
        <v>4195</v>
      </c>
      <c r="C61" s="24">
        <v>3251</v>
      </c>
      <c r="D61" s="23">
        <v>1768</v>
      </c>
      <c r="E61" s="14">
        <v>1.05</v>
      </c>
      <c r="F61" s="15">
        <v>751</v>
      </c>
      <c r="G61" s="18">
        <v>2288</v>
      </c>
      <c r="H61" s="28">
        <v>17150</v>
      </c>
    </row>
    <row r="62" spans="2:8" x14ac:dyDescent="0.25">
      <c r="B62" s="25">
        <v>304900</v>
      </c>
      <c r="C62" s="24">
        <v>392711</v>
      </c>
      <c r="D62" s="23">
        <v>3329</v>
      </c>
      <c r="E62" s="14">
        <v>30.15</v>
      </c>
      <c r="F62" s="16">
        <v>31990</v>
      </c>
      <c r="G62" s="18">
        <v>33975</v>
      </c>
      <c r="H62" s="28">
        <v>142254</v>
      </c>
    </row>
    <row r="63" spans="2:8" x14ac:dyDescent="0.25">
      <c r="B63" s="25">
        <v>4221243</v>
      </c>
      <c r="C63" s="24">
        <v>2172137</v>
      </c>
      <c r="D63" s="23">
        <v>29380</v>
      </c>
      <c r="E63" s="14">
        <v>181.87</v>
      </c>
      <c r="F63" s="16">
        <v>238087</v>
      </c>
      <c r="G63" s="18">
        <v>312314</v>
      </c>
      <c r="H63" s="28">
        <v>1021772</v>
      </c>
    </row>
    <row r="64" spans="2:8" x14ac:dyDescent="0.25">
      <c r="B64" s="25">
        <v>44400</v>
      </c>
      <c r="C64" s="24">
        <v>39826</v>
      </c>
      <c r="D64" s="23">
        <v>2080</v>
      </c>
      <c r="E64" s="14">
        <v>2.9</v>
      </c>
      <c r="F64" s="16">
        <v>11978</v>
      </c>
      <c r="G64" s="17">
        <v>580</v>
      </c>
      <c r="H64" s="28">
        <v>66830</v>
      </c>
    </row>
    <row r="65" spans="2:8" x14ac:dyDescent="0.25">
      <c r="B65" s="25">
        <v>279180</v>
      </c>
      <c r="C65" s="24">
        <v>497016</v>
      </c>
      <c r="D65" s="23">
        <v>3536</v>
      </c>
      <c r="E65" s="14">
        <v>28.18</v>
      </c>
      <c r="F65" s="16">
        <v>27024</v>
      </c>
      <c r="G65" s="18">
        <v>40788</v>
      </c>
      <c r="H65" s="28">
        <v>122477</v>
      </c>
    </row>
    <row r="66" spans="2:8" x14ac:dyDescent="0.25">
      <c r="B66" s="25">
        <v>7100</v>
      </c>
      <c r="C66" s="24">
        <v>4136</v>
      </c>
      <c r="D66" s="23">
        <v>1300</v>
      </c>
      <c r="E66" s="14">
        <v>1.5</v>
      </c>
      <c r="F66" s="16">
        <v>2208</v>
      </c>
      <c r="G66" s="17">
        <v>487</v>
      </c>
      <c r="H66" s="28">
        <v>28736</v>
      </c>
    </row>
    <row r="67" spans="2:8" x14ac:dyDescent="0.25">
      <c r="B67" s="25">
        <v>119469</v>
      </c>
      <c r="C67" s="24">
        <v>216861</v>
      </c>
      <c r="D67" s="23">
        <v>3432</v>
      </c>
      <c r="E67" s="14">
        <v>14.15</v>
      </c>
      <c r="F67" s="16">
        <v>27048</v>
      </c>
      <c r="G67" s="18">
        <v>1590</v>
      </c>
      <c r="H67" s="28">
        <v>98792</v>
      </c>
    </row>
    <row r="68" spans="2:8" x14ac:dyDescent="0.25">
      <c r="B68" s="25">
        <v>8269</v>
      </c>
      <c r="C68" s="24">
        <v>10854</v>
      </c>
      <c r="D68" s="23">
        <v>1344</v>
      </c>
      <c r="E68" s="14">
        <v>0.85</v>
      </c>
      <c r="F68" s="16">
        <v>1625</v>
      </c>
      <c r="G68" s="18">
        <v>1325</v>
      </c>
      <c r="H68" s="28">
        <v>53259</v>
      </c>
    </row>
    <row r="69" spans="2:8" x14ac:dyDescent="0.25">
      <c r="B69" s="25">
        <v>382</v>
      </c>
      <c r="C69" s="24">
        <v>1758</v>
      </c>
      <c r="D69" s="23">
        <v>832</v>
      </c>
      <c r="E69" s="14">
        <v>0.4</v>
      </c>
      <c r="F69" s="15">
        <v>407</v>
      </c>
      <c r="G69" s="17">
        <v>9</v>
      </c>
      <c r="H69" s="28">
        <v>10470</v>
      </c>
    </row>
    <row r="70" spans="2:8" x14ac:dyDescent="0.25">
      <c r="B70" s="25">
        <v>225000</v>
      </c>
      <c r="C70" s="24">
        <v>170488</v>
      </c>
      <c r="D70" s="23">
        <v>8086</v>
      </c>
      <c r="E70" s="14">
        <v>17.55</v>
      </c>
      <c r="F70" s="16">
        <v>21947</v>
      </c>
      <c r="G70" s="18">
        <v>3015</v>
      </c>
      <c r="H70" s="28">
        <v>200314</v>
      </c>
    </row>
    <row r="71" spans="2:8" x14ac:dyDescent="0.25">
      <c r="B71" s="25">
        <v>60000</v>
      </c>
      <c r="C71" s="24">
        <v>123554</v>
      </c>
      <c r="D71" s="23">
        <v>2860</v>
      </c>
      <c r="E71" s="14">
        <v>12.5</v>
      </c>
      <c r="F71" s="16">
        <v>5320</v>
      </c>
      <c r="G71" s="18">
        <v>18750</v>
      </c>
      <c r="H71" s="28">
        <v>76775</v>
      </c>
    </row>
    <row r="72" spans="2:8" x14ac:dyDescent="0.25">
      <c r="B72" s="25">
        <v>2707</v>
      </c>
      <c r="C72" s="24">
        <v>10411</v>
      </c>
      <c r="D72" s="23">
        <v>1456</v>
      </c>
      <c r="E72" s="14">
        <v>0.7</v>
      </c>
      <c r="F72" s="15">
        <v>327</v>
      </c>
      <c r="G72" s="17">
        <v>308</v>
      </c>
      <c r="H72" s="28">
        <v>8711</v>
      </c>
    </row>
    <row r="73" spans="2:8" x14ac:dyDescent="0.25">
      <c r="B73" s="25">
        <v>15534</v>
      </c>
      <c r="C73" s="24">
        <v>12096</v>
      </c>
      <c r="D73" s="23">
        <v>2080</v>
      </c>
      <c r="E73" s="14">
        <v>1.55</v>
      </c>
      <c r="F73" s="16">
        <v>5796</v>
      </c>
      <c r="G73" s="17">
        <v>200</v>
      </c>
      <c r="H73" s="28">
        <v>35021</v>
      </c>
    </row>
    <row r="74" spans="2:8" x14ac:dyDescent="0.25">
      <c r="B74" s="25">
        <v>45000</v>
      </c>
      <c r="C74" s="24">
        <v>134913</v>
      </c>
      <c r="D74" s="23">
        <v>2704</v>
      </c>
      <c r="E74" s="14">
        <v>4.6500000000000004</v>
      </c>
      <c r="F74" s="16">
        <v>4979</v>
      </c>
      <c r="G74" s="18">
        <v>1200</v>
      </c>
      <c r="H74" s="28">
        <v>60885</v>
      </c>
    </row>
    <row r="75" spans="2:8" x14ac:dyDescent="0.25">
      <c r="B75" s="25">
        <v>40241</v>
      </c>
      <c r="C75" s="24">
        <v>92004</v>
      </c>
      <c r="D75" s="23">
        <v>3432</v>
      </c>
      <c r="E75" s="14">
        <v>6.9</v>
      </c>
      <c r="F75" s="16">
        <v>6649</v>
      </c>
      <c r="G75" s="18">
        <v>3323</v>
      </c>
      <c r="H75" s="28">
        <v>52962</v>
      </c>
    </row>
    <row r="76" spans="2:8" x14ac:dyDescent="0.25">
      <c r="B76" s="25">
        <v>10578</v>
      </c>
      <c r="C76" s="24">
        <v>14592</v>
      </c>
      <c r="D76" s="23">
        <v>2215</v>
      </c>
      <c r="E76" s="14">
        <v>1.83</v>
      </c>
      <c r="F76" s="16">
        <v>1697</v>
      </c>
      <c r="G76" s="18">
        <v>10000</v>
      </c>
      <c r="H76" s="28">
        <v>19261</v>
      </c>
    </row>
    <row r="77" spans="2:8" x14ac:dyDescent="0.25">
      <c r="B77" s="25">
        <v>16094</v>
      </c>
      <c r="C77" s="24">
        <v>14500</v>
      </c>
      <c r="D77" s="23">
        <v>2210</v>
      </c>
      <c r="E77" s="14">
        <v>3.38</v>
      </c>
      <c r="F77" s="16">
        <v>2700</v>
      </c>
      <c r="G77" s="17">
        <v>303</v>
      </c>
      <c r="H77" s="28">
        <v>46115</v>
      </c>
    </row>
    <row r="78" spans="2:8" x14ac:dyDescent="0.25">
      <c r="B78" s="25">
        <v>47065</v>
      </c>
      <c r="C78" s="24">
        <v>28426</v>
      </c>
      <c r="D78" s="23">
        <v>3068</v>
      </c>
      <c r="E78" s="14">
        <v>5.3</v>
      </c>
      <c r="F78" s="16">
        <v>4011</v>
      </c>
      <c r="G78" s="17">
        <v>450</v>
      </c>
      <c r="H78" s="28">
        <v>34194</v>
      </c>
    </row>
    <row r="79" spans="2:8" x14ac:dyDescent="0.25">
      <c r="B79" s="25">
        <v>39771</v>
      </c>
      <c r="C79" s="24">
        <v>75200</v>
      </c>
      <c r="D79" s="23">
        <v>2652</v>
      </c>
      <c r="E79" s="14">
        <v>4.43</v>
      </c>
      <c r="F79" s="16">
        <v>6500</v>
      </c>
      <c r="G79" s="17">
        <v>28</v>
      </c>
      <c r="H79" s="28">
        <v>75955</v>
      </c>
    </row>
    <row r="80" spans="2:8" x14ac:dyDescent="0.25">
      <c r="B80" s="25">
        <v>54038</v>
      </c>
      <c r="C80" s="24">
        <v>82266</v>
      </c>
      <c r="D80" s="23">
        <v>5876</v>
      </c>
      <c r="E80" s="14">
        <v>7.95</v>
      </c>
      <c r="F80" s="16">
        <v>15159</v>
      </c>
      <c r="G80" s="17">
        <v>550</v>
      </c>
      <c r="H80" s="28">
        <v>82074</v>
      </c>
    </row>
    <row r="81" spans="2:8" x14ac:dyDescent="0.25">
      <c r="B81" s="25">
        <v>18151</v>
      </c>
      <c r="C81" s="24">
        <v>24862</v>
      </c>
      <c r="D81" s="23">
        <v>2392</v>
      </c>
      <c r="E81" s="14">
        <v>3.56</v>
      </c>
      <c r="F81" s="16">
        <v>2267</v>
      </c>
      <c r="G81" s="18">
        <v>12139</v>
      </c>
      <c r="H81" s="28">
        <v>45426</v>
      </c>
    </row>
    <row r="82" spans="2:8" x14ac:dyDescent="0.25">
      <c r="B82" s="25">
        <v>117389</v>
      </c>
      <c r="C82" s="24">
        <v>129034</v>
      </c>
      <c r="D82" s="23">
        <v>8236</v>
      </c>
      <c r="E82" s="14">
        <v>19.100000000000001</v>
      </c>
      <c r="F82" s="16">
        <v>20552</v>
      </c>
      <c r="G82" s="18">
        <v>7191</v>
      </c>
      <c r="H82" s="28">
        <v>153597</v>
      </c>
    </row>
    <row r="83" spans="2:8" x14ac:dyDescent="0.25">
      <c r="B83" s="25">
        <v>62050</v>
      </c>
      <c r="C83" s="24">
        <v>23748</v>
      </c>
      <c r="D83" s="23">
        <v>4940</v>
      </c>
      <c r="E83" s="14">
        <v>6.23</v>
      </c>
      <c r="F83" s="16">
        <v>10301</v>
      </c>
      <c r="G83" s="18">
        <v>2050</v>
      </c>
      <c r="H83" s="28">
        <v>61987</v>
      </c>
    </row>
    <row r="84" spans="2:8" x14ac:dyDescent="0.25">
      <c r="B84" s="25">
        <v>323294</v>
      </c>
      <c r="C84" s="24">
        <v>624907</v>
      </c>
      <c r="D84" s="23">
        <v>6702</v>
      </c>
      <c r="E84" s="14">
        <v>45.24</v>
      </c>
      <c r="F84" s="16">
        <v>60034</v>
      </c>
      <c r="G84" s="18">
        <v>40559</v>
      </c>
      <c r="H84" s="28">
        <v>287787</v>
      </c>
    </row>
    <row r="85" spans="2:8" x14ac:dyDescent="0.25">
      <c r="B85" s="25">
        <v>28206</v>
      </c>
      <c r="C85" s="24">
        <v>36667</v>
      </c>
      <c r="D85" s="23">
        <v>3952</v>
      </c>
      <c r="E85" s="14">
        <v>4.17</v>
      </c>
      <c r="F85" s="16">
        <v>5415</v>
      </c>
      <c r="G85" s="18">
        <v>2019</v>
      </c>
      <c r="H85" s="28">
        <v>51634</v>
      </c>
    </row>
    <row r="86" spans="2:8" x14ac:dyDescent="0.25">
      <c r="B86" s="25">
        <v>1944</v>
      </c>
      <c r="C86" s="24">
        <v>5034</v>
      </c>
      <c r="D86" s="23">
        <v>1664</v>
      </c>
      <c r="E86" s="14">
        <v>0.93</v>
      </c>
      <c r="F86" s="16">
        <v>1080</v>
      </c>
      <c r="G86" s="17">
        <v>53</v>
      </c>
      <c r="H86" s="28">
        <v>34949</v>
      </c>
    </row>
    <row r="87" spans="2:8" x14ac:dyDescent="0.25">
      <c r="B87" s="25">
        <v>23503</v>
      </c>
      <c r="C87" s="24">
        <v>38108</v>
      </c>
      <c r="D87" s="23">
        <v>2860</v>
      </c>
      <c r="E87" s="14">
        <v>2.5</v>
      </c>
      <c r="F87" s="16">
        <v>2692</v>
      </c>
      <c r="G87" s="18">
        <v>1248</v>
      </c>
      <c r="H87" s="28">
        <v>44817</v>
      </c>
    </row>
    <row r="88" spans="2:8" x14ac:dyDescent="0.25">
      <c r="B88" s="25">
        <v>83000</v>
      </c>
      <c r="C88" s="24">
        <v>59246</v>
      </c>
      <c r="D88" s="23">
        <v>1976</v>
      </c>
      <c r="E88" s="14">
        <v>5.13</v>
      </c>
      <c r="F88" s="16">
        <v>7614</v>
      </c>
      <c r="G88" s="18">
        <v>3080</v>
      </c>
      <c r="H88" s="28">
        <v>35804</v>
      </c>
    </row>
    <row r="89" spans="2:8" x14ac:dyDescent="0.25">
      <c r="B89" s="25">
        <v>8500</v>
      </c>
      <c r="C89" s="24">
        <v>11341</v>
      </c>
      <c r="D89" s="23">
        <v>1560</v>
      </c>
      <c r="E89" s="14">
        <v>0.95</v>
      </c>
      <c r="F89" s="15">
        <v>990</v>
      </c>
      <c r="G89" s="17">
        <v>180</v>
      </c>
      <c r="H89" s="28">
        <v>14888</v>
      </c>
    </row>
    <row r="90" spans="2:8" x14ac:dyDescent="0.25">
      <c r="B90" s="25">
        <v>74963</v>
      </c>
      <c r="C90" s="24">
        <v>58753</v>
      </c>
      <c r="D90" s="23">
        <v>2392</v>
      </c>
      <c r="E90" s="14">
        <v>3.8</v>
      </c>
      <c r="F90" s="16">
        <v>6691</v>
      </c>
      <c r="G90" s="17">
        <v>22</v>
      </c>
      <c r="H90" s="28">
        <v>53883</v>
      </c>
    </row>
    <row r="91" spans="2:8" x14ac:dyDescent="0.25">
      <c r="B91" s="25">
        <v>144278</v>
      </c>
      <c r="C91" s="24">
        <v>252371</v>
      </c>
      <c r="D91" s="23">
        <v>4524</v>
      </c>
      <c r="E91" s="14">
        <v>10.75</v>
      </c>
      <c r="F91" s="16">
        <v>16448</v>
      </c>
      <c r="G91" s="18">
        <v>1313</v>
      </c>
      <c r="H91" s="28">
        <v>99833</v>
      </c>
    </row>
    <row r="92" spans="2:8" x14ac:dyDescent="0.25">
      <c r="B92" s="25">
        <v>56744</v>
      </c>
      <c r="C92" s="24">
        <v>50577</v>
      </c>
      <c r="D92" s="23">
        <v>2600</v>
      </c>
      <c r="E92" s="14">
        <v>4.28</v>
      </c>
      <c r="F92" s="16">
        <v>8167</v>
      </c>
      <c r="G92" s="18">
        <v>7176</v>
      </c>
      <c r="H92" s="28">
        <v>56160</v>
      </c>
    </row>
    <row r="93" spans="2:8" x14ac:dyDescent="0.25">
      <c r="B93" s="25">
        <v>31104</v>
      </c>
      <c r="C93" s="24">
        <v>41269</v>
      </c>
      <c r="D93" s="23">
        <v>7644</v>
      </c>
      <c r="E93" s="14">
        <v>8.7799999999999994</v>
      </c>
      <c r="F93" s="16">
        <v>4933</v>
      </c>
      <c r="G93" s="18">
        <v>3910</v>
      </c>
      <c r="H93" s="28">
        <v>134293</v>
      </c>
    </row>
    <row r="94" spans="2:8" x14ac:dyDescent="0.25">
      <c r="B94" s="25">
        <v>1258</v>
      </c>
      <c r="C94" s="24">
        <v>3468</v>
      </c>
      <c r="D94" s="23">
        <v>2080</v>
      </c>
      <c r="E94" s="14">
        <v>1</v>
      </c>
      <c r="F94" s="15">
        <v>428</v>
      </c>
      <c r="G94" s="17">
        <v>105</v>
      </c>
      <c r="H94" s="28">
        <v>12982</v>
      </c>
    </row>
    <row r="95" spans="2:8" x14ac:dyDescent="0.25">
      <c r="B95" s="25">
        <v>279916</v>
      </c>
      <c r="C95" s="24">
        <v>168972</v>
      </c>
      <c r="D95" s="23">
        <v>3898</v>
      </c>
      <c r="E95" s="14">
        <v>13.03</v>
      </c>
      <c r="F95" s="16">
        <v>15585</v>
      </c>
      <c r="G95" s="18">
        <v>9101</v>
      </c>
      <c r="H95" s="28">
        <v>95296</v>
      </c>
    </row>
    <row r="96" spans="2:8" x14ac:dyDescent="0.25">
      <c r="B96" s="25">
        <v>45025</v>
      </c>
      <c r="C96" s="24">
        <v>53196</v>
      </c>
      <c r="D96" s="23">
        <v>7902</v>
      </c>
      <c r="E96" s="14">
        <v>8.16</v>
      </c>
      <c r="F96" s="16">
        <v>3622</v>
      </c>
      <c r="G96" s="17">
        <v>508</v>
      </c>
      <c r="H96" s="28">
        <v>112666</v>
      </c>
    </row>
    <row r="97" spans="2:8" x14ac:dyDescent="0.25">
      <c r="B97" s="25">
        <v>33702</v>
      </c>
      <c r="C97" s="24">
        <v>35829</v>
      </c>
      <c r="D97" s="23">
        <v>7696</v>
      </c>
      <c r="E97" s="14">
        <v>3.9</v>
      </c>
      <c r="F97" s="16">
        <v>5924</v>
      </c>
      <c r="G97" s="17">
        <v>237</v>
      </c>
      <c r="H97" s="28">
        <v>58742</v>
      </c>
    </row>
    <row r="98" spans="2:8" x14ac:dyDescent="0.25">
      <c r="B98" s="25">
        <v>2811</v>
      </c>
      <c r="C98" s="24">
        <v>1872</v>
      </c>
      <c r="D98" s="23">
        <v>1300</v>
      </c>
      <c r="E98" s="14">
        <v>0.63</v>
      </c>
      <c r="F98" s="16">
        <v>1607</v>
      </c>
      <c r="G98" s="18">
        <v>2811</v>
      </c>
      <c r="H98" s="28">
        <v>8921</v>
      </c>
    </row>
    <row r="99" spans="2:8" x14ac:dyDescent="0.25">
      <c r="B99" s="25">
        <v>150000</v>
      </c>
      <c r="C99" s="24">
        <v>101150</v>
      </c>
      <c r="D99" s="23">
        <v>14134</v>
      </c>
      <c r="E99" s="14">
        <v>14.64</v>
      </c>
      <c r="F99" s="16">
        <v>21000</v>
      </c>
      <c r="G99" s="18">
        <v>11232</v>
      </c>
      <c r="H99" s="28">
        <v>118534</v>
      </c>
    </row>
    <row r="100" spans="2:8" x14ac:dyDescent="0.25">
      <c r="B100" s="25">
        <v>9134</v>
      </c>
      <c r="C100" s="24">
        <v>35548</v>
      </c>
      <c r="D100" s="23">
        <v>2052</v>
      </c>
      <c r="E100" s="14">
        <v>3.18</v>
      </c>
      <c r="F100" s="16">
        <v>15143</v>
      </c>
      <c r="G100" s="18">
        <v>3951</v>
      </c>
      <c r="H100" s="28">
        <v>54986</v>
      </c>
    </row>
    <row r="101" spans="2:8" x14ac:dyDescent="0.25">
      <c r="B101" s="25">
        <v>13878</v>
      </c>
      <c r="C101" s="24">
        <v>27469</v>
      </c>
      <c r="D101" s="23">
        <v>2964</v>
      </c>
      <c r="E101" s="14">
        <v>3.05</v>
      </c>
      <c r="F101" s="16">
        <v>3971</v>
      </c>
      <c r="G101" s="17">
        <v>473</v>
      </c>
      <c r="H101" s="28">
        <v>17261</v>
      </c>
    </row>
    <row r="102" spans="2:8" x14ac:dyDescent="0.25">
      <c r="B102" s="25">
        <v>143502</v>
      </c>
      <c r="C102" s="24">
        <v>168748</v>
      </c>
      <c r="D102" s="23">
        <v>4632</v>
      </c>
      <c r="E102" s="14">
        <v>10.25</v>
      </c>
      <c r="F102" s="16">
        <v>21645</v>
      </c>
      <c r="G102" s="18">
        <v>8943</v>
      </c>
      <c r="H102" s="28">
        <v>95121</v>
      </c>
    </row>
    <row r="103" spans="2:8" x14ac:dyDescent="0.25">
      <c r="B103" s="25">
        <v>125127</v>
      </c>
      <c r="C103" s="24">
        <v>172341</v>
      </c>
      <c r="D103" s="23">
        <v>2863</v>
      </c>
      <c r="E103" s="14">
        <v>14</v>
      </c>
      <c r="F103" s="16">
        <v>10129</v>
      </c>
      <c r="G103" s="18">
        <v>26060</v>
      </c>
      <c r="H103" s="28">
        <v>94612</v>
      </c>
    </row>
    <row r="104" spans="2:8" x14ac:dyDescent="0.25">
      <c r="B104" s="25">
        <v>83348</v>
      </c>
      <c r="C104" s="24">
        <v>73700</v>
      </c>
      <c r="D104" s="23">
        <v>6656</v>
      </c>
      <c r="E104" s="14">
        <v>9.6999999999999993</v>
      </c>
      <c r="F104" s="16">
        <v>17600</v>
      </c>
      <c r="G104" s="18">
        <v>1177</v>
      </c>
      <c r="H104" s="28">
        <v>66734</v>
      </c>
    </row>
    <row r="105" spans="2:8" x14ac:dyDescent="0.25">
      <c r="B105" s="25">
        <v>19232</v>
      </c>
      <c r="C105" s="24">
        <v>37231</v>
      </c>
      <c r="D105" s="23">
        <v>2300</v>
      </c>
      <c r="E105" s="14">
        <v>2.83</v>
      </c>
      <c r="F105" s="16">
        <v>2902</v>
      </c>
      <c r="G105" s="18">
        <v>2882</v>
      </c>
      <c r="H105" s="28">
        <v>57362</v>
      </c>
    </row>
    <row r="106" spans="2:8" x14ac:dyDescent="0.25">
      <c r="B106" s="25">
        <v>2500</v>
      </c>
      <c r="C106" s="24">
        <v>12700</v>
      </c>
      <c r="D106" s="23">
        <v>1040</v>
      </c>
      <c r="E106" s="14">
        <v>0.5</v>
      </c>
      <c r="F106" s="16">
        <v>1600</v>
      </c>
      <c r="G106" s="17">
        <v>25</v>
      </c>
      <c r="H106" s="28">
        <v>25091</v>
      </c>
    </row>
    <row r="107" spans="2:8" x14ac:dyDescent="0.25">
      <c r="B107" s="25">
        <v>7145</v>
      </c>
      <c r="C107" s="24">
        <v>6626</v>
      </c>
      <c r="D107" s="23">
        <v>2040</v>
      </c>
      <c r="E107" s="14">
        <v>1.1499999999999999</v>
      </c>
      <c r="F107" s="16">
        <v>4114</v>
      </c>
      <c r="G107" s="17">
        <v>120</v>
      </c>
      <c r="H107" s="28">
        <v>29821</v>
      </c>
    </row>
    <row r="108" spans="2:8" x14ac:dyDescent="0.25">
      <c r="B108" s="25">
        <v>53772</v>
      </c>
      <c r="C108" s="24">
        <v>72632</v>
      </c>
      <c r="D108" s="23">
        <v>2782</v>
      </c>
      <c r="E108" s="14">
        <v>4.78</v>
      </c>
      <c r="F108" s="16">
        <v>7466</v>
      </c>
      <c r="G108" s="18">
        <v>17471</v>
      </c>
      <c r="H108" s="28">
        <v>91949</v>
      </c>
    </row>
    <row r="109" spans="2:8" x14ac:dyDescent="0.25">
      <c r="B109" s="25">
        <v>17784</v>
      </c>
      <c r="C109" s="24">
        <v>26156</v>
      </c>
      <c r="D109" s="23">
        <v>7098</v>
      </c>
      <c r="E109" s="14">
        <v>4.5</v>
      </c>
      <c r="F109" s="16">
        <v>4259</v>
      </c>
      <c r="G109" s="17">
        <v>538</v>
      </c>
      <c r="H109" s="28">
        <v>51603</v>
      </c>
    </row>
    <row r="110" spans="2:8" x14ac:dyDescent="0.25">
      <c r="B110" s="25">
        <v>4000</v>
      </c>
      <c r="C110" s="24">
        <v>11700</v>
      </c>
      <c r="D110" s="23">
        <v>1040</v>
      </c>
      <c r="E110" s="14">
        <v>0.5</v>
      </c>
      <c r="F110" s="16">
        <v>1055</v>
      </c>
      <c r="G110" s="17">
        <v>150</v>
      </c>
      <c r="H110" s="28">
        <v>16374</v>
      </c>
    </row>
    <row r="111" spans="2:8" x14ac:dyDescent="0.25">
      <c r="B111" s="25">
        <v>235208</v>
      </c>
      <c r="C111" s="24">
        <v>166297</v>
      </c>
      <c r="D111" s="23">
        <v>3692</v>
      </c>
      <c r="E111" s="14">
        <v>10.199999999999999</v>
      </c>
      <c r="F111" s="16">
        <v>10667</v>
      </c>
      <c r="G111" s="18">
        <v>11800</v>
      </c>
      <c r="H111" s="28">
        <v>85549</v>
      </c>
    </row>
    <row r="112" spans="2:8" x14ac:dyDescent="0.25">
      <c r="B112" s="25">
        <v>415646</v>
      </c>
      <c r="C112" s="24">
        <v>311828</v>
      </c>
      <c r="D112" s="23">
        <v>11128</v>
      </c>
      <c r="E112" s="14">
        <v>23.27</v>
      </c>
      <c r="F112" s="16">
        <v>30075</v>
      </c>
      <c r="G112" s="18">
        <v>35235</v>
      </c>
      <c r="H112" s="28">
        <v>184838</v>
      </c>
    </row>
    <row r="113" spans="2:8" x14ac:dyDescent="0.25">
      <c r="B113" s="25">
        <v>13275</v>
      </c>
      <c r="C113" s="24">
        <v>17831</v>
      </c>
      <c r="D113" s="23">
        <v>1768</v>
      </c>
      <c r="E113" s="14">
        <v>1.45</v>
      </c>
      <c r="F113" s="16">
        <v>3146</v>
      </c>
      <c r="G113" s="17">
        <v>884</v>
      </c>
      <c r="H113" s="28">
        <v>19205</v>
      </c>
    </row>
    <row r="114" spans="2:8" x14ac:dyDescent="0.25">
      <c r="B114" s="25">
        <v>24820</v>
      </c>
      <c r="C114" s="24">
        <v>44891</v>
      </c>
      <c r="D114" s="23">
        <v>2028</v>
      </c>
      <c r="E114" s="14">
        <v>3.73</v>
      </c>
      <c r="F114" s="16">
        <v>3283</v>
      </c>
      <c r="G114" s="17">
        <v>435</v>
      </c>
      <c r="H114" s="28">
        <v>36037</v>
      </c>
    </row>
    <row r="115" spans="2:8" x14ac:dyDescent="0.25">
      <c r="B115" s="25">
        <v>63271</v>
      </c>
      <c r="C115" s="24">
        <v>314811</v>
      </c>
      <c r="D115" s="23">
        <v>3510</v>
      </c>
      <c r="E115" s="14">
        <v>8.3800000000000008</v>
      </c>
      <c r="F115" s="16">
        <v>8615</v>
      </c>
      <c r="G115" s="18">
        <v>3711</v>
      </c>
      <c r="H115" s="28">
        <v>79926</v>
      </c>
    </row>
    <row r="116" spans="2:8" x14ac:dyDescent="0.25">
      <c r="B116" s="25">
        <v>175933</v>
      </c>
      <c r="C116" s="24">
        <v>277554</v>
      </c>
      <c r="D116" s="23">
        <v>7064</v>
      </c>
      <c r="E116" s="14">
        <v>29.75</v>
      </c>
      <c r="F116" s="16">
        <v>15001</v>
      </c>
      <c r="G116" s="18">
        <v>3589</v>
      </c>
      <c r="H116" s="28">
        <v>201003</v>
      </c>
    </row>
    <row r="117" spans="2:8" x14ac:dyDescent="0.25">
      <c r="B117" s="25">
        <v>3278498</v>
      </c>
      <c r="C117" s="24">
        <v>7256041</v>
      </c>
      <c r="D117" s="23">
        <v>37838</v>
      </c>
      <c r="E117" s="14">
        <v>233.13</v>
      </c>
      <c r="F117" s="16">
        <v>134769</v>
      </c>
      <c r="G117" s="18">
        <v>612972</v>
      </c>
      <c r="H117" s="28">
        <v>1005644</v>
      </c>
    </row>
    <row r="118" spans="2:8" x14ac:dyDescent="0.25">
      <c r="B118" s="25">
        <v>66729</v>
      </c>
      <c r="C118" s="24">
        <v>73234</v>
      </c>
      <c r="D118" s="23">
        <v>5279</v>
      </c>
      <c r="E118" s="14">
        <v>5.05</v>
      </c>
      <c r="F118" s="16">
        <v>6734</v>
      </c>
      <c r="G118" s="18">
        <v>25921</v>
      </c>
      <c r="H118" s="28">
        <v>64365</v>
      </c>
    </row>
    <row r="119" spans="2:8" x14ac:dyDescent="0.25">
      <c r="B119" s="25">
        <v>10032995</v>
      </c>
      <c r="C119" s="24">
        <v>14945250</v>
      </c>
      <c r="D119" s="23">
        <v>76703</v>
      </c>
      <c r="E119" s="14">
        <v>503.73</v>
      </c>
      <c r="F119" s="16">
        <v>602770</v>
      </c>
      <c r="G119" s="18">
        <v>461760</v>
      </c>
      <c r="H119" s="28">
        <v>1816726</v>
      </c>
    </row>
    <row r="120" spans="2:8" x14ac:dyDescent="0.25">
      <c r="B120" s="25">
        <v>2114215</v>
      </c>
      <c r="C120" s="24">
        <v>1957912</v>
      </c>
      <c r="D120" s="23">
        <v>48204</v>
      </c>
      <c r="E120" s="14">
        <v>346.53</v>
      </c>
      <c r="F120" s="16">
        <v>98271</v>
      </c>
      <c r="G120" s="18">
        <v>310211</v>
      </c>
      <c r="H120" s="28">
        <v>2786759</v>
      </c>
    </row>
    <row r="121" spans="2:8" x14ac:dyDescent="0.25">
      <c r="B121" s="25">
        <v>31408</v>
      </c>
      <c r="C121" s="24">
        <v>30838</v>
      </c>
      <c r="D121" s="23">
        <v>2080</v>
      </c>
      <c r="E121" s="14">
        <v>3.26</v>
      </c>
      <c r="F121" s="16">
        <v>3478</v>
      </c>
      <c r="G121" s="18">
        <v>11425</v>
      </c>
      <c r="H121" s="28">
        <v>53758</v>
      </c>
    </row>
    <row r="122" spans="2:8" x14ac:dyDescent="0.25">
      <c r="B122" s="25">
        <v>13491</v>
      </c>
      <c r="C122" s="24">
        <v>6967</v>
      </c>
      <c r="D122" s="23">
        <v>2548</v>
      </c>
      <c r="E122" s="14">
        <v>1.5</v>
      </c>
      <c r="F122" s="16">
        <v>1285</v>
      </c>
      <c r="G122" s="17">
        <v>780</v>
      </c>
      <c r="H122" s="28">
        <v>23586</v>
      </c>
    </row>
    <row r="123" spans="2:8" x14ac:dyDescent="0.25">
      <c r="B123" s="25">
        <v>585762</v>
      </c>
      <c r="C123" s="24">
        <v>396602</v>
      </c>
      <c r="D123" s="23">
        <v>18624</v>
      </c>
      <c r="E123" s="14">
        <v>41.55</v>
      </c>
      <c r="F123" s="16">
        <v>48911</v>
      </c>
      <c r="G123" s="18">
        <v>84218</v>
      </c>
      <c r="H123" s="28">
        <v>228809</v>
      </c>
    </row>
    <row r="124" spans="2:8" x14ac:dyDescent="0.25">
      <c r="B124" s="25">
        <v>10642</v>
      </c>
      <c r="C124" s="24">
        <v>9998</v>
      </c>
      <c r="D124" s="23">
        <v>1924</v>
      </c>
      <c r="E124" s="14">
        <v>1.85</v>
      </c>
      <c r="F124" s="15">
        <v>767</v>
      </c>
      <c r="G124" s="17">
        <v>276</v>
      </c>
      <c r="H124" s="28">
        <v>20619</v>
      </c>
    </row>
    <row r="125" spans="2:8" x14ac:dyDescent="0.25">
      <c r="B125" s="25">
        <v>17853</v>
      </c>
      <c r="C125" s="24">
        <v>44952</v>
      </c>
      <c r="D125" s="23">
        <v>2574</v>
      </c>
      <c r="E125" s="14">
        <v>3.2</v>
      </c>
      <c r="F125" s="16">
        <v>2949</v>
      </c>
      <c r="G125" s="17">
        <v>490</v>
      </c>
      <c r="H125" s="28">
        <v>54586</v>
      </c>
    </row>
    <row r="126" spans="2:8" x14ac:dyDescent="0.25">
      <c r="B126" s="25">
        <v>85360</v>
      </c>
      <c r="C126" s="24">
        <v>89812</v>
      </c>
      <c r="D126" s="23">
        <v>3120</v>
      </c>
      <c r="E126" s="14">
        <v>8.0299999999999994</v>
      </c>
      <c r="F126" s="16">
        <v>14619</v>
      </c>
      <c r="G126" s="18">
        <v>23436</v>
      </c>
      <c r="H126" s="28">
        <v>98530</v>
      </c>
    </row>
    <row r="127" spans="2:8" x14ac:dyDescent="0.25">
      <c r="B127" s="25">
        <v>16675</v>
      </c>
      <c r="C127" s="24">
        <v>18041</v>
      </c>
      <c r="D127" s="23">
        <v>2548</v>
      </c>
      <c r="E127" s="14">
        <v>1.63</v>
      </c>
      <c r="F127" s="16">
        <v>4117</v>
      </c>
      <c r="G127" s="17">
        <v>277</v>
      </c>
      <c r="H127" s="28">
        <v>14247</v>
      </c>
    </row>
    <row r="128" spans="2:8" x14ac:dyDescent="0.25">
      <c r="B128" s="25">
        <v>33672</v>
      </c>
      <c r="C128" s="24">
        <v>42202</v>
      </c>
      <c r="D128" s="23">
        <v>2968</v>
      </c>
      <c r="E128" s="14">
        <v>6.3</v>
      </c>
      <c r="F128" s="16">
        <v>10000</v>
      </c>
      <c r="G128" s="17">
        <v>818</v>
      </c>
      <c r="H128" s="28">
        <v>65938</v>
      </c>
    </row>
    <row r="129" spans="2:8" x14ac:dyDescent="0.25">
      <c r="B129" s="25">
        <v>3000</v>
      </c>
      <c r="C129" s="24">
        <v>6829</v>
      </c>
      <c r="D129" s="23">
        <v>780</v>
      </c>
      <c r="E129" s="14">
        <v>0.38</v>
      </c>
      <c r="F129" s="15">
        <v>877</v>
      </c>
      <c r="G129" s="17">
        <v>400</v>
      </c>
      <c r="H129" s="28">
        <v>19275</v>
      </c>
    </row>
    <row r="130" spans="2:8" x14ac:dyDescent="0.25">
      <c r="B130" s="25">
        <v>5975805</v>
      </c>
      <c r="C130" s="24">
        <v>3603471</v>
      </c>
      <c r="D130" s="23">
        <v>37635</v>
      </c>
      <c r="E130" s="14">
        <v>185.53</v>
      </c>
      <c r="F130" s="16">
        <v>211880</v>
      </c>
      <c r="G130" s="18">
        <v>172641</v>
      </c>
      <c r="H130" s="28">
        <v>569049</v>
      </c>
    </row>
    <row r="131" spans="2:8" x14ac:dyDescent="0.25">
      <c r="B131" s="25">
        <v>224588</v>
      </c>
      <c r="C131" s="24">
        <v>368889</v>
      </c>
      <c r="D131" s="23">
        <v>11128</v>
      </c>
      <c r="E131" s="14">
        <v>41.18</v>
      </c>
      <c r="F131" s="16">
        <v>49336</v>
      </c>
      <c r="G131" s="18">
        <v>31093</v>
      </c>
      <c r="H131" s="28">
        <v>343815</v>
      </c>
    </row>
    <row r="132" spans="2:8" x14ac:dyDescent="0.25">
      <c r="B132" s="25">
        <v>2000</v>
      </c>
      <c r="C132" s="24">
        <v>2667</v>
      </c>
      <c r="D132" s="23">
        <v>816</v>
      </c>
      <c r="E132" s="14">
        <v>0.4</v>
      </c>
      <c r="F132" s="16">
        <v>2644</v>
      </c>
      <c r="G132" s="17">
        <v>104</v>
      </c>
      <c r="H132" s="28">
        <v>19298</v>
      </c>
    </row>
    <row r="133" spans="2:8" x14ac:dyDescent="0.25">
      <c r="B133" s="25">
        <v>22247</v>
      </c>
      <c r="C133" s="24">
        <v>26326</v>
      </c>
      <c r="D133" s="23">
        <v>5694</v>
      </c>
      <c r="E133" s="14">
        <v>6.5</v>
      </c>
      <c r="F133" s="16">
        <v>6248</v>
      </c>
      <c r="G133" s="18">
        <v>3512</v>
      </c>
      <c r="H133" s="28">
        <v>73536</v>
      </c>
    </row>
    <row r="134" spans="2:8" x14ac:dyDescent="0.25">
      <c r="B134" s="25">
        <v>34263</v>
      </c>
      <c r="C134" s="24">
        <v>38870</v>
      </c>
      <c r="D134" s="23">
        <v>1716</v>
      </c>
      <c r="E134" s="14">
        <v>1.58</v>
      </c>
      <c r="F134" s="16">
        <v>3598</v>
      </c>
      <c r="G134" s="18">
        <v>1063</v>
      </c>
      <c r="H134" s="28">
        <v>26332</v>
      </c>
    </row>
    <row r="135" spans="2:8" x14ac:dyDescent="0.25">
      <c r="B135" s="25">
        <v>21101</v>
      </c>
      <c r="C135" s="24">
        <v>31197</v>
      </c>
      <c r="D135" s="23">
        <v>2346</v>
      </c>
      <c r="E135" s="14">
        <v>3.56</v>
      </c>
      <c r="F135" s="16">
        <v>6120</v>
      </c>
      <c r="G135" s="18">
        <v>3250</v>
      </c>
      <c r="H135" s="28">
        <v>39017</v>
      </c>
    </row>
    <row r="136" spans="2:8" x14ac:dyDescent="0.25">
      <c r="B136" s="25">
        <v>5600</v>
      </c>
      <c r="C136" s="24">
        <v>5988</v>
      </c>
      <c r="D136" s="23">
        <v>1040</v>
      </c>
      <c r="E136" s="14">
        <v>0.76</v>
      </c>
      <c r="F136" s="15">
        <v>386</v>
      </c>
      <c r="G136" s="17">
        <v>150</v>
      </c>
      <c r="H136" s="28">
        <v>14230</v>
      </c>
    </row>
    <row r="137" spans="2:8" x14ac:dyDescent="0.25">
      <c r="B137" s="25">
        <v>285256</v>
      </c>
      <c r="C137" s="24">
        <v>82184</v>
      </c>
      <c r="D137" s="23">
        <v>7852</v>
      </c>
      <c r="E137" s="14">
        <v>6.41</v>
      </c>
      <c r="F137" s="16">
        <v>12146</v>
      </c>
      <c r="G137" s="18">
        <v>1046</v>
      </c>
      <c r="H137" s="28">
        <v>89731</v>
      </c>
    </row>
    <row r="138" spans="2:8" x14ac:dyDescent="0.25">
      <c r="B138" s="25">
        <v>168000</v>
      </c>
      <c r="C138" s="24">
        <v>339053</v>
      </c>
      <c r="D138" s="23">
        <v>19734</v>
      </c>
      <c r="E138" s="14">
        <v>41.25</v>
      </c>
      <c r="F138" s="16">
        <v>9944</v>
      </c>
      <c r="G138" s="18">
        <v>55000</v>
      </c>
      <c r="H138" s="28">
        <v>178812</v>
      </c>
    </row>
    <row r="139" spans="2:8" x14ac:dyDescent="0.25">
      <c r="B139" s="25">
        <v>249439</v>
      </c>
      <c r="C139" s="24">
        <v>422974</v>
      </c>
      <c r="D139" s="23">
        <v>3744</v>
      </c>
      <c r="E139" s="14">
        <v>24.92</v>
      </c>
      <c r="F139" s="16">
        <v>40857</v>
      </c>
      <c r="G139" s="18">
        <v>24385</v>
      </c>
      <c r="H139" s="28">
        <v>226456</v>
      </c>
    </row>
    <row r="140" spans="2:8" x14ac:dyDescent="0.25">
      <c r="B140" s="25">
        <v>9531</v>
      </c>
      <c r="C140" s="24">
        <v>11789</v>
      </c>
      <c r="D140" s="23">
        <v>2028</v>
      </c>
      <c r="E140" s="14">
        <v>1.58</v>
      </c>
      <c r="F140" s="16">
        <v>1419</v>
      </c>
      <c r="G140" s="17">
        <v>624</v>
      </c>
      <c r="H140" s="28">
        <v>23329</v>
      </c>
    </row>
    <row r="141" spans="2:8" x14ac:dyDescent="0.25">
      <c r="B141" s="25">
        <v>36000</v>
      </c>
      <c r="C141" s="24">
        <v>44806</v>
      </c>
      <c r="D141" s="23">
        <v>2444</v>
      </c>
      <c r="E141" s="14">
        <v>5.56</v>
      </c>
      <c r="F141" s="16">
        <v>21102</v>
      </c>
      <c r="G141" s="18">
        <v>5196</v>
      </c>
      <c r="H141" s="28">
        <v>97173</v>
      </c>
    </row>
    <row r="142" spans="2:8" x14ac:dyDescent="0.25">
      <c r="B142" s="25">
        <v>119051</v>
      </c>
      <c r="C142" s="24">
        <v>123418</v>
      </c>
      <c r="D142" s="23">
        <v>3640</v>
      </c>
      <c r="E142" s="14">
        <v>8.91</v>
      </c>
      <c r="F142" s="16">
        <v>4463</v>
      </c>
      <c r="G142" s="18">
        <v>3511</v>
      </c>
      <c r="H142" s="28">
        <v>55808</v>
      </c>
    </row>
    <row r="143" spans="2:8" x14ac:dyDescent="0.25">
      <c r="B143" s="25">
        <v>82215</v>
      </c>
      <c r="C143" s="24">
        <v>88770</v>
      </c>
      <c r="D143" s="23">
        <v>2425</v>
      </c>
      <c r="E143" s="14">
        <v>5.8</v>
      </c>
      <c r="F143" s="16">
        <v>5309</v>
      </c>
      <c r="G143" s="17">
        <v>500</v>
      </c>
      <c r="H143" s="28">
        <v>70468</v>
      </c>
    </row>
    <row r="144" spans="2:8" x14ac:dyDescent="0.25">
      <c r="B144" s="25">
        <v>114146</v>
      </c>
      <c r="C144" s="24">
        <v>150101</v>
      </c>
      <c r="D144" s="23">
        <v>5252</v>
      </c>
      <c r="E144" s="14">
        <v>8.9499999999999993</v>
      </c>
      <c r="F144" s="16">
        <v>20213</v>
      </c>
      <c r="G144" s="18">
        <v>10634</v>
      </c>
      <c r="H144" s="28">
        <v>97246</v>
      </c>
    </row>
    <row r="145" spans="2:8" x14ac:dyDescent="0.25">
      <c r="B145" s="25">
        <v>1650</v>
      </c>
      <c r="C145" s="24">
        <v>3910</v>
      </c>
      <c r="D145" s="23">
        <v>1222</v>
      </c>
      <c r="E145" s="14">
        <v>0.59</v>
      </c>
      <c r="F145" s="16">
        <v>1035</v>
      </c>
      <c r="G145" s="17">
        <v>156</v>
      </c>
      <c r="H145" s="28">
        <v>14024</v>
      </c>
    </row>
    <row r="146" spans="2:8" x14ac:dyDescent="0.25">
      <c r="B146" s="25">
        <v>130266</v>
      </c>
      <c r="C146" s="24">
        <v>146980</v>
      </c>
      <c r="D146" s="23">
        <v>2756</v>
      </c>
      <c r="E146" s="14">
        <v>7.43</v>
      </c>
      <c r="F146" s="16">
        <v>14425</v>
      </c>
      <c r="G146" s="18">
        <v>11650</v>
      </c>
      <c r="H146" s="28">
        <v>112964</v>
      </c>
    </row>
    <row r="147" spans="2:8" x14ac:dyDescent="0.25">
      <c r="B147" s="25">
        <v>8550</v>
      </c>
      <c r="C147" s="24">
        <v>25996</v>
      </c>
      <c r="D147" s="23">
        <v>1820</v>
      </c>
      <c r="E147" s="14">
        <v>1.63</v>
      </c>
      <c r="F147" s="16">
        <v>2500</v>
      </c>
      <c r="G147" s="17">
        <v>550</v>
      </c>
      <c r="H147" s="28">
        <v>44848</v>
      </c>
    </row>
    <row r="148" spans="2:8" x14ac:dyDescent="0.25">
      <c r="B148" s="25">
        <v>1871</v>
      </c>
      <c r="C148" s="24">
        <v>1505</v>
      </c>
      <c r="D148" s="23">
        <v>1248</v>
      </c>
      <c r="E148" s="14">
        <v>0.6</v>
      </c>
      <c r="F148" s="15">
        <v>131</v>
      </c>
      <c r="G148" s="17">
        <v>90</v>
      </c>
      <c r="H148" s="28">
        <v>5874</v>
      </c>
    </row>
    <row r="149" spans="2:8" x14ac:dyDescent="0.25">
      <c r="B149" s="25">
        <v>1306</v>
      </c>
      <c r="C149" s="24">
        <v>1778</v>
      </c>
      <c r="D149" s="23">
        <v>2100</v>
      </c>
      <c r="E149" s="14">
        <v>0.5</v>
      </c>
      <c r="F149" s="15">
        <v>195</v>
      </c>
      <c r="G149" s="17">
        <v>25</v>
      </c>
      <c r="H149" s="28">
        <v>21984</v>
      </c>
    </row>
    <row r="150" spans="2:8" x14ac:dyDescent="0.25">
      <c r="B150" s="25">
        <v>47500</v>
      </c>
      <c r="C150" s="24">
        <v>68127</v>
      </c>
      <c r="D150" s="23">
        <v>6664</v>
      </c>
      <c r="E150" s="14">
        <v>6.9</v>
      </c>
      <c r="F150" s="16">
        <v>16404</v>
      </c>
      <c r="G150" s="18">
        <v>4887</v>
      </c>
      <c r="H150" s="28">
        <v>85332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Usage Comparision</vt:lpstr>
      <vt:lpstr>Usage by Pop Group</vt:lpstr>
      <vt:lpstr>Data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Dennis, Andrea</cp:lastModifiedBy>
  <dcterms:created xsi:type="dcterms:W3CDTF">2016-03-30T15:22:11Z</dcterms:created>
  <dcterms:modified xsi:type="dcterms:W3CDTF">2016-05-23T21:41:18Z</dcterms:modified>
</cp:coreProperties>
</file>