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I:\library\Library Development\Statistics\Statistics 2022\Online Postings\"/>
    </mc:Choice>
  </mc:AlternateContent>
  <xr:revisionPtr revIDLastSave="0" documentId="13_ncr:1_{E005A2F6-6D15-4158-9E0E-72DB206D5CEF}" xr6:coauthVersionLast="36" xr6:coauthVersionMax="36" xr10:uidLastSave="{00000000-0000-0000-0000-000000000000}"/>
  <bookViews>
    <workbookView xWindow="0" yWindow="0" windowWidth="28800" windowHeight="12225" firstSheet="8" activeTab="15" xr2:uid="{259CF951-CE73-4137-843A-462F7DBF9560}"/>
  </bookViews>
  <sheets>
    <sheet name="Summary" sheetId="1" r:id="rId1"/>
    <sheet name="Programs" sheetId="2" r:id="rId2"/>
    <sheet name="Programs by Pop Group" sheetId="3" r:id="rId3"/>
    <sheet name="Circ and Services" sheetId="4" r:id="rId4"/>
    <sheet name="Circ and Services by Pop Group" sheetId="5" r:id="rId5"/>
    <sheet name="Collections" sheetId="6" r:id="rId6"/>
    <sheet name="Collections by Pop Group" sheetId="7" r:id="rId7"/>
    <sheet name="Exp and Pers" sheetId="8" r:id="rId8"/>
    <sheet name="Exp and Pers by Pop Group" sheetId="9" r:id="rId9"/>
    <sheet name="Income" sheetId="10" r:id="rId10"/>
    <sheet name="Income by Pop Group" sheetId="11" r:id="rId11"/>
    <sheet name="Rev and Exp" sheetId="12" r:id="rId12"/>
    <sheet name="Rev and Exp by Pop Group" sheetId="13" r:id="rId13"/>
    <sheet name="Usage" sheetId="14" r:id="rId14"/>
    <sheet name="Usage by Pop Group" sheetId="15" r:id="rId15"/>
    <sheet name="Yearly" sheetId="16" r:id="rId16"/>
  </sheets>
  <externalReferences>
    <externalReference r:id="rId1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6" i="3" l="1"/>
  <c r="V46" i="3"/>
  <c r="U46" i="3"/>
  <c r="T46" i="3"/>
  <c r="S46" i="3"/>
  <c r="R46" i="3"/>
  <c r="Q46" i="3"/>
  <c r="P46" i="3"/>
  <c r="O46" i="3"/>
  <c r="N46" i="3"/>
  <c r="M46" i="3"/>
  <c r="L46" i="3"/>
  <c r="K46" i="3"/>
  <c r="J46" i="3"/>
  <c r="I46" i="3"/>
  <c r="H46" i="3"/>
  <c r="G46" i="3"/>
  <c r="F46" i="3"/>
  <c r="E46" i="3"/>
  <c r="D46" i="3"/>
  <c r="C46" i="3"/>
  <c r="W45" i="3"/>
  <c r="V45" i="3"/>
  <c r="U45" i="3"/>
  <c r="T45" i="3"/>
  <c r="S45" i="3"/>
  <c r="R45" i="3"/>
  <c r="Q45" i="3"/>
  <c r="P45" i="3"/>
  <c r="O45" i="3"/>
  <c r="N45" i="3"/>
  <c r="M45" i="3"/>
  <c r="L45" i="3"/>
  <c r="K45" i="3"/>
  <c r="J45" i="3"/>
  <c r="I45" i="3"/>
  <c r="H45" i="3"/>
  <c r="G45" i="3"/>
  <c r="F45" i="3"/>
  <c r="E45" i="3"/>
  <c r="D45" i="3"/>
  <c r="C45" i="3"/>
  <c r="W44" i="3"/>
  <c r="V44" i="3"/>
  <c r="U44" i="3"/>
  <c r="T44" i="3"/>
  <c r="S44" i="3"/>
  <c r="R44" i="3"/>
  <c r="Q44" i="3"/>
  <c r="P44" i="3"/>
  <c r="O44" i="3"/>
  <c r="N44" i="3"/>
  <c r="M44" i="3"/>
  <c r="L44" i="3"/>
  <c r="K44" i="3"/>
  <c r="J44" i="3"/>
  <c r="I44" i="3"/>
  <c r="H44" i="3"/>
  <c r="G44" i="3"/>
  <c r="F44" i="3"/>
  <c r="E44" i="3"/>
  <c r="D44" i="3"/>
  <c r="C44" i="3"/>
  <c r="W41" i="3"/>
  <c r="V41" i="3"/>
  <c r="U41" i="3"/>
  <c r="T41" i="3"/>
  <c r="S41" i="3"/>
  <c r="R41" i="3"/>
  <c r="Q41" i="3"/>
  <c r="P41" i="3"/>
  <c r="O41" i="3"/>
  <c r="N41" i="3"/>
  <c r="M41" i="3"/>
  <c r="L41" i="3"/>
  <c r="K41" i="3"/>
  <c r="J41" i="3"/>
  <c r="I41" i="3"/>
  <c r="H41" i="3"/>
  <c r="G41" i="3"/>
  <c r="F41" i="3"/>
  <c r="E41" i="3"/>
  <c r="D41" i="3"/>
  <c r="C41" i="3"/>
  <c r="W40" i="3"/>
  <c r="V40" i="3"/>
  <c r="U40" i="3"/>
  <c r="T40" i="3"/>
  <c r="S40" i="3"/>
  <c r="R40" i="3"/>
  <c r="Q40" i="3"/>
  <c r="P40" i="3"/>
  <c r="O40" i="3"/>
  <c r="N40" i="3"/>
  <c r="M40" i="3"/>
  <c r="L40" i="3"/>
  <c r="K40" i="3"/>
  <c r="J40" i="3"/>
  <c r="I40" i="3"/>
  <c r="H40" i="3"/>
  <c r="G40" i="3"/>
  <c r="F40" i="3"/>
  <c r="E40" i="3"/>
  <c r="D40" i="3"/>
  <c r="C40" i="3"/>
  <c r="W39" i="3"/>
  <c r="V39" i="3"/>
  <c r="U39" i="3"/>
  <c r="T39" i="3"/>
  <c r="S39" i="3"/>
  <c r="R39" i="3"/>
  <c r="Q39" i="3"/>
  <c r="P39" i="3"/>
  <c r="O39" i="3"/>
  <c r="N39" i="3"/>
  <c r="M39" i="3"/>
  <c r="L39" i="3"/>
  <c r="K39" i="3"/>
  <c r="J39" i="3"/>
  <c r="I39" i="3"/>
  <c r="H39" i="3"/>
  <c r="G39" i="3"/>
  <c r="F39" i="3"/>
  <c r="E39" i="3"/>
  <c r="D39" i="3"/>
  <c r="C39" i="3"/>
  <c r="W36" i="3"/>
  <c r="V36" i="3"/>
  <c r="U36" i="3"/>
  <c r="T36" i="3"/>
  <c r="S36" i="3"/>
  <c r="R36" i="3"/>
  <c r="Q36" i="3"/>
  <c r="P36" i="3"/>
  <c r="O36" i="3"/>
  <c r="N36" i="3"/>
  <c r="M36" i="3"/>
  <c r="L36" i="3"/>
  <c r="K36" i="3"/>
  <c r="J36" i="3"/>
  <c r="I36" i="3"/>
  <c r="H36" i="3"/>
  <c r="G36" i="3"/>
  <c r="F36" i="3"/>
  <c r="E36" i="3"/>
  <c r="D36" i="3"/>
  <c r="C36" i="3"/>
  <c r="W35" i="3"/>
  <c r="V35" i="3"/>
  <c r="U35" i="3"/>
  <c r="T35" i="3"/>
  <c r="S35" i="3"/>
  <c r="R35" i="3"/>
  <c r="Q35" i="3"/>
  <c r="P35" i="3"/>
  <c r="O35" i="3"/>
  <c r="N35" i="3"/>
  <c r="M35" i="3"/>
  <c r="L35" i="3"/>
  <c r="K35" i="3"/>
  <c r="J35" i="3"/>
  <c r="I35" i="3"/>
  <c r="H35" i="3"/>
  <c r="G35" i="3"/>
  <c r="F35" i="3"/>
  <c r="E35" i="3"/>
  <c r="D35" i="3"/>
  <c r="C35" i="3"/>
  <c r="W34" i="3"/>
  <c r="V34" i="3"/>
  <c r="U34" i="3"/>
  <c r="T34" i="3"/>
  <c r="S34" i="3"/>
  <c r="R34" i="3"/>
  <c r="Q34" i="3"/>
  <c r="P34" i="3"/>
  <c r="O34" i="3"/>
  <c r="N34" i="3"/>
  <c r="M34" i="3"/>
  <c r="L34" i="3"/>
  <c r="K34" i="3"/>
  <c r="J34" i="3"/>
  <c r="I34" i="3"/>
  <c r="H34" i="3"/>
  <c r="G34" i="3"/>
  <c r="F34" i="3"/>
  <c r="E34" i="3"/>
  <c r="D34" i="3"/>
  <c r="C34" i="3"/>
  <c r="W31" i="3"/>
  <c r="V31" i="3"/>
  <c r="U31" i="3"/>
  <c r="T31" i="3"/>
  <c r="S31" i="3"/>
  <c r="R31" i="3"/>
  <c r="Q31" i="3"/>
  <c r="P31" i="3"/>
  <c r="O31" i="3"/>
  <c r="N31" i="3"/>
  <c r="M31" i="3"/>
  <c r="L31" i="3"/>
  <c r="K31" i="3"/>
  <c r="J31" i="3"/>
  <c r="I31" i="3"/>
  <c r="H31" i="3"/>
  <c r="G31" i="3"/>
  <c r="F31" i="3"/>
  <c r="E31" i="3"/>
  <c r="D31" i="3"/>
  <c r="C31" i="3"/>
  <c r="W30" i="3"/>
  <c r="V30" i="3"/>
  <c r="U30" i="3"/>
  <c r="T30" i="3"/>
  <c r="S30" i="3"/>
  <c r="R30" i="3"/>
  <c r="Q30" i="3"/>
  <c r="P30" i="3"/>
  <c r="O30" i="3"/>
  <c r="N30" i="3"/>
  <c r="M30" i="3"/>
  <c r="L30" i="3"/>
  <c r="K30" i="3"/>
  <c r="J30" i="3"/>
  <c r="I30" i="3"/>
  <c r="H30" i="3"/>
  <c r="G30" i="3"/>
  <c r="F30" i="3"/>
  <c r="E30" i="3"/>
  <c r="D30" i="3"/>
  <c r="C30" i="3"/>
  <c r="W29" i="3"/>
  <c r="V29" i="3"/>
  <c r="U29" i="3"/>
  <c r="T29" i="3"/>
  <c r="S29" i="3"/>
  <c r="R29" i="3"/>
  <c r="Q29" i="3"/>
  <c r="P29" i="3"/>
  <c r="O29" i="3"/>
  <c r="N29" i="3"/>
  <c r="M29" i="3"/>
  <c r="L29" i="3"/>
  <c r="K29" i="3"/>
  <c r="J29" i="3"/>
  <c r="I29" i="3"/>
  <c r="H29" i="3"/>
  <c r="G29" i="3"/>
  <c r="F29" i="3"/>
  <c r="E29" i="3"/>
  <c r="D29" i="3"/>
  <c r="C29" i="3"/>
  <c r="W26" i="3"/>
  <c r="V26" i="3"/>
  <c r="U26" i="3"/>
  <c r="T26" i="3"/>
  <c r="S26" i="3"/>
  <c r="R26" i="3"/>
  <c r="Q26" i="3"/>
  <c r="P26" i="3"/>
  <c r="O26" i="3"/>
  <c r="N26" i="3"/>
  <c r="M26" i="3"/>
  <c r="L26" i="3"/>
  <c r="K26" i="3"/>
  <c r="J26" i="3"/>
  <c r="I26" i="3"/>
  <c r="H26" i="3"/>
  <c r="G26" i="3"/>
  <c r="F26" i="3"/>
  <c r="E26" i="3"/>
  <c r="D26" i="3"/>
  <c r="C26" i="3"/>
  <c r="W25" i="3"/>
  <c r="V25" i="3"/>
  <c r="U25" i="3"/>
  <c r="T25" i="3"/>
  <c r="S25" i="3"/>
  <c r="R25" i="3"/>
  <c r="Q25" i="3"/>
  <c r="P25" i="3"/>
  <c r="O25" i="3"/>
  <c r="N25" i="3"/>
  <c r="M25" i="3"/>
  <c r="L25" i="3"/>
  <c r="K25" i="3"/>
  <c r="J25" i="3"/>
  <c r="I25" i="3"/>
  <c r="H25" i="3"/>
  <c r="G25" i="3"/>
  <c r="F25" i="3"/>
  <c r="E25" i="3"/>
  <c r="D25" i="3"/>
  <c r="C25" i="3"/>
  <c r="W24" i="3"/>
  <c r="V24" i="3"/>
  <c r="U24" i="3"/>
  <c r="T24" i="3"/>
  <c r="S24" i="3"/>
  <c r="R24" i="3"/>
  <c r="Q24" i="3"/>
  <c r="P24" i="3"/>
  <c r="O24" i="3"/>
  <c r="N24" i="3"/>
  <c r="M24" i="3"/>
  <c r="L24" i="3"/>
  <c r="K24" i="3"/>
  <c r="J24" i="3"/>
  <c r="I24" i="3"/>
  <c r="H24" i="3"/>
  <c r="G24" i="3"/>
  <c r="F24" i="3"/>
  <c r="E24" i="3"/>
  <c r="D24" i="3"/>
  <c r="C24" i="3"/>
  <c r="W21" i="3"/>
  <c r="V21" i="3"/>
  <c r="U21" i="3"/>
  <c r="T21" i="3"/>
  <c r="S21" i="3"/>
  <c r="R21" i="3"/>
  <c r="Q21" i="3"/>
  <c r="P21" i="3"/>
  <c r="O21" i="3"/>
  <c r="N21" i="3"/>
  <c r="M21" i="3"/>
  <c r="L21" i="3"/>
  <c r="K21" i="3"/>
  <c r="J21" i="3"/>
  <c r="I21" i="3"/>
  <c r="H21" i="3"/>
  <c r="G21" i="3"/>
  <c r="F21" i="3"/>
  <c r="E21" i="3"/>
  <c r="D21" i="3"/>
  <c r="C21" i="3"/>
  <c r="W20" i="3"/>
  <c r="V20" i="3"/>
  <c r="U20" i="3"/>
  <c r="T20" i="3"/>
  <c r="S20" i="3"/>
  <c r="R20" i="3"/>
  <c r="Q20" i="3"/>
  <c r="P20" i="3"/>
  <c r="O20" i="3"/>
  <c r="N20" i="3"/>
  <c r="M20" i="3"/>
  <c r="L20" i="3"/>
  <c r="K20" i="3"/>
  <c r="J20" i="3"/>
  <c r="I20" i="3"/>
  <c r="H20" i="3"/>
  <c r="G20" i="3"/>
  <c r="F20" i="3"/>
  <c r="E20" i="3"/>
  <c r="D20" i="3"/>
  <c r="C20" i="3"/>
  <c r="W19" i="3"/>
  <c r="V19" i="3"/>
  <c r="U19" i="3"/>
  <c r="T19" i="3"/>
  <c r="S19" i="3"/>
  <c r="R19" i="3"/>
  <c r="Q19" i="3"/>
  <c r="P19" i="3"/>
  <c r="O19" i="3"/>
  <c r="N19" i="3"/>
  <c r="M19" i="3"/>
  <c r="L19" i="3"/>
  <c r="K19" i="3"/>
  <c r="J19" i="3"/>
  <c r="I19" i="3"/>
  <c r="H19" i="3"/>
  <c r="G19" i="3"/>
  <c r="F19" i="3"/>
  <c r="E19" i="3"/>
  <c r="D19" i="3"/>
  <c r="C19" i="3"/>
  <c r="W16" i="3"/>
  <c r="V16" i="3"/>
  <c r="U16" i="3"/>
  <c r="T16" i="3"/>
  <c r="S16" i="3"/>
  <c r="R16" i="3"/>
  <c r="Q16" i="3"/>
  <c r="P16" i="3"/>
  <c r="O16" i="3"/>
  <c r="N16" i="3"/>
  <c r="M16" i="3"/>
  <c r="L16" i="3"/>
  <c r="K16" i="3"/>
  <c r="J16" i="3"/>
  <c r="I16" i="3"/>
  <c r="H16" i="3"/>
  <c r="G16" i="3"/>
  <c r="F16" i="3"/>
  <c r="E16" i="3"/>
  <c r="D16" i="3"/>
  <c r="C16" i="3"/>
  <c r="W15" i="3"/>
  <c r="V15" i="3"/>
  <c r="U15" i="3"/>
  <c r="T15" i="3"/>
  <c r="S15" i="3"/>
  <c r="R15" i="3"/>
  <c r="Q15" i="3"/>
  <c r="P15" i="3"/>
  <c r="O15" i="3"/>
  <c r="N15" i="3"/>
  <c r="M15" i="3"/>
  <c r="L15" i="3"/>
  <c r="K15" i="3"/>
  <c r="J15" i="3"/>
  <c r="I15" i="3"/>
  <c r="H15" i="3"/>
  <c r="G15" i="3"/>
  <c r="F15" i="3"/>
  <c r="E15" i="3"/>
  <c r="D15" i="3"/>
  <c r="C15" i="3"/>
  <c r="W14" i="3"/>
  <c r="V14" i="3"/>
  <c r="U14" i="3"/>
  <c r="T14" i="3"/>
  <c r="S14" i="3"/>
  <c r="R14" i="3"/>
  <c r="Q14" i="3"/>
  <c r="P14" i="3"/>
  <c r="O14" i="3"/>
  <c r="N14" i="3"/>
  <c r="M14" i="3"/>
  <c r="L14" i="3"/>
  <c r="K14" i="3"/>
  <c r="J14" i="3"/>
  <c r="I14" i="3"/>
  <c r="H14" i="3"/>
  <c r="G14" i="3"/>
  <c r="F14" i="3"/>
  <c r="E14" i="3"/>
  <c r="D14" i="3"/>
  <c r="C14" i="3"/>
  <c r="W11" i="3"/>
  <c r="V11" i="3"/>
  <c r="U11" i="3"/>
  <c r="T11" i="3"/>
  <c r="S11" i="3"/>
  <c r="R11" i="3"/>
  <c r="Q11" i="3"/>
  <c r="P11" i="3"/>
  <c r="O11" i="3"/>
  <c r="N11" i="3"/>
  <c r="M11" i="3"/>
  <c r="L11" i="3"/>
  <c r="K11" i="3"/>
  <c r="J11" i="3"/>
  <c r="I11" i="3"/>
  <c r="H11" i="3"/>
  <c r="G11" i="3"/>
  <c r="F11" i="3"/>
  <c r="E11" i="3"/>
  <c r="D11" i="3"/>
  <c r="C11" i="3"/>
  <c r="W10" i="3"/>
  <c r="V10" i="3"/>
  <c r="U10" i="3"/>
  <c r="T10" i="3"/>
  <c r="S10" i="3"/>
  <c r="R10" i="3"/>
  <c r="Q10" i="3"/>
  <c r="P10" i="3"/>
  <c r="O10" i="3"/>
  <c r="N10" i="3"/>
  <c r="M10" i="3"/>
  <c r="L10" i="3"/>
  <c r="K10" i="3"/>
  <c r="J10" i="3"/>
  <c r="I10" i="3"/>
  <c r="H10" i="3"/>
  <c r="G10" i="3"/>
  <c r="F10" i="3"/>
  <c r="E10" i="3"/>
  <c r="D10" i="3"/>
  <c r="C10" i="3"/>
  <c r="W9" i="3"/>
  <c r="V9" i="3"/>
  <c r="U9" i="3"/>
  <c r="T9" i="3"/>
  <c r="S9" i="3"/>
  <c r="R9" i="3"/>
  <c r="Q9" i="3"/>
  <c r="P9" i="3"/>
  <c r="O9" i="3"/>
  <c r="N9" i="3"/>
  <c r="M9" i="3"/>
  <c r="L9" i="3"/>
  <c r="K9" i="3"/>
  <c r="J9" i="3"/>
  <c r="I9" i="3"/>
  <c r="H9" i="3"/>
  <c r="G9" i="3"/>
  <c r="F9" i="3"/>
  <c r="E9" i="3"/>
  <c r="D9" i="3"/>
  <c r="C9" i="3"/>
  <c r="W6" i="3"/>
  <c r="V6" i="3"/>
  <c r="U6" i="3"/>
  <c r="T6" i="3"/>
  <c r="S6" i="3"/>
  <c r="R6" i="3"/>
  <c r="Q6" i="3"/>
  <c r="P6" i="3"/>
  <c r="O6" i="3"/>
  <c r="N6" i="3"/>
  <c r="M6" i="3"/>
  <c r="L6" i="3"/>
  <c r="K6" i="3"/>
  <c r="J6" i="3"/>
  <c r="I6" i="3"/>
  <c r="H6" i="3"/>
  <c r="G6" i="3"/>
  <c r="F6" i="3"/>
  <c r="E6" i="3"/>
  <c r="D6" i="3"/>
  <c r="C6" i="3"/>
  <c r="W5" i="3"/>
  <c r="V5" i="3"/>
  <c r="U5" i="3"/>
  <c r="T5" i="3"/>
  <c r="S5" i="3"/>
  <c r="R5" i="3"/>
  <c r="Q5" i="3"/>
  <c r="P5" i="3"/>
  <c r="O5" i="3"/>
  <c r="N5" i="3"/>
  <c r="M5" i="3"/>
  <c r="L5" i="3"/>
  <c r="K5" i="3"/>
  <c r="J5" i="3"/>
  <c r="I5" i="3"/>
  <c r="H5" i="3"/>
  <c r="G5" i="3"/>
  <c r="F5" i="3"/>
  <c r="E5" i="3"/>
  <c r="D5" i="3"/>
  <c r="C5" i="3"/>
  <c r="W4" i="3"/>
  <c r="V4" i="3"/>
  <c r="U4" i="3"/>
  <c r="T4" i="3"/>
  <c r="S4" i="3"/>
  <c r="R4" i="3"/>
  <c r="Q4" i="3"/>
  <c r="P4" i="3"/>
  <c r="O4" i="3"/>
  <c r="N4" i="3"/>
  <c r="M4" i="3"/>
  <c r="L4" i="3"/>
  <c r="K4" i="3"/>
  <c r="J4" i="3"/>
  <c r="I4" i="3"/>
  <c r="H4" i="3"/>
  <c r="G4" i="3"/>
  <c r="F4" i="3"/>
  <c r="E4" i="3"/>
  <c r="D4" i="3"/>
  <c r="C4" i="3"/>
  <c r="B6" i="1" l="1"/>
</calcChain>
</file>

<file path=xl/sharedStrings.xml><?xml version="1.0" encoding="utf-8"?>
<sst xmlns="http://schemas.openxmlformats.org/spreadsheetml/2006/main" count="1481" uniqueCount="329">
  <si>
    <t xml:space="preserve">Missouri Public Library Survey 2022 Data </t>
  </si>
  <si>
    <t>Customers</t>
  </si>
  <si>
    <t>Trends</t>
  </si>
  <si>
    <t>Operations</t>
  </si>
  <si>
    <t>Registered borrowers</t>
  </si>
  <si>
    <t>Revenue</t>
  </si>
  <si>
    <t>Library Service Area Population</t>
  </si>
  <si>
    <t>Local</t>
  </si>
  <si>
    <t>Without public library service</t>
  </si>
  <si>
    <t>Other</t>
  </si>
  <si>
    <t>State</t>
  </si>
  <si>
    <t>Services</t>
  </si>
  <si>
    <t>Federal</t>
  </si>
  <si>
    <t>Annual visits</t>
  </si>
  <si>
    <t>Per capita revenue</t>
  </si>
  <si>
    <t>Virtual visits</t>
  </si>
  <si>
    <t>Internet sessions</t>
  </si>
  <si>
    <t>Expenses</t>
  </si>
  <si>
    <t>WiFi uses</t>
  </si>
  <si>
    <t>Staff</t>
  </si>
  <si>
    <t>Programs</t>
  </si>
  <si>
    <t>Collection</t>
  </si>
  <si>
    <t>Early Literacy</t>
  </si>
  <si>
    <t>Operating</t>
  </si>
  <si>
    <t>Children's</t>
  </si>
  <si>
    <t>Per capita expenses</t>
  </si>
  <si>
    <t>Young Adult</t>
  </si>
  <si>
    <t>Adult</t>
  </si>
  <si>
    <t>General Interest</t>
  </si>
  <si>
    <t>Program attendance</t>
  </si>
  <si>
    <t>Collections</t>
  </si>
  <si>
    <t>Physical materials</t>
  </si>
  <si>
    <t>Print Materials</t>
  </si>
  <si>
    <t>Video</t>
  </si>
  <si>
    <t>Audio</t>
  </si>
  <si>
    <t>Other Physical</t>
  </si>
  <si>
    <t>Hours open per week</t>
  </si>
  <si>
    <t>Electronic Materials</t>
  </si>
  <si>
    <t>Reference transactions</t>
  </si>
  <si>
    <t>Ebooks</t>
  </si>
  <si>
    <t>Downloadable Audio</t>
  </si>
  <si>
    <t>Library</t>
  </si>
  <si>
    <t>Downloadable Video</t>
  </si>
  <si>
    <t>Districts</t>
  </si>
  <si>
    <t>Databases</t>
  </si>
  <si>
    <t>Physical locations</t>
  </si>
  <si>
    <t>Electronic subscriptions</t>
  </si>
  <si>
    <t>Bookmobiles</t>
  </si>
  <si>
    <t>Staff (FTE)</t>
  </si>
  <si>
    <t>Missouri Public Library Survey, 2022</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</si>
  <si>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</si>
  <si>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2021 ranged from January 1, 2021 to October 31, 2022.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</si>
  <si>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</si>
  <si>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</si>
  <si>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</si>
  <si>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</si>
  <si>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</si>
  <si>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</si>
  <si>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</si>
  <si>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</si>
  <si>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Missouri State Library: FY22 PLS</t>
  </si>
  <si>
    <t>Library Programs</t>
  </si>
  <si>
    <t>LSA
Pop.</t>
  </si>
  <si>
    <t>Early Literacy Programs</t>
  </si>
  <si>
    <t>Early Literacy Attendance</t>
  </si>
  <si>
    <t>Children's Programs</t>
  </si>
  <si>
    <t>Children's Program Attendance</t>
  </si>
  <si>
    <t>Young Adult Programs</t>
  </si>
  <si>
    <t>Young
Adult
Attendance</t>
  </si>
  <si>
    <t>Adult 
Programs</t>
  </si>
  <si>
    <t>Adult
Program
Attendance</t>
  </si>
  <si>
    <t>General Interest Programs</t>
  </si>
  <si>
    <t>General Interest Program Attendance</t>
  </si>
  <si>
    <t>Total 
Programs</t>
  </si>
  <si>
    <t>Total Program Attendance</t>
  </si>
  <si>
    <t>Onsite In-Person Programs</t>
  </si>
  <si>
    <t>OnSite In-Person Program Attendance</t>
  </si>
  <si>
    <t>Offsite In-Person Programs</t>
  </si>
  <si>
    <t>Offsite In-Person Program Attendance</t>
  </si>
  <si>
    <t>Live Virtual Programs</t>
  </si>
  <si>
    <t>Live Virtual Program Attendance</t>
  </si>
  <si>
    <t>Recorded Virtual Programs</t>
  </si>
  <si>
    <t>Recorded Virtual Program Attendance</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</si>
  <si>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</si>
  <si>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</si>
  <si>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</si>
  <si>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</si>
  <si>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</si>
  <si>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</si>
  <si>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</si>
  <si>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</si>
  <si>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</si>
  <si>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</si>
  <si>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</si>
  <si>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</si>
  <si>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</si>
  <si>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</si>
  <si>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</si>
  <si>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</si>
  <si>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</si>
  <si>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</si>
  <si>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</si>
  <si>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</si>
  <si>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</si>
  <si>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</si>
  <si>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</si>
  <si>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</si>
  <si>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</si>
  <si>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</si>
  <si>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</si>
  <si>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</si>
  <si>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</si>
  <si>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</si>
  <si>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</si>
  <si>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</si>
  <si>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</si>
  <si>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</si>
  <si>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</si>
  <si>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</si>
  <si>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</si>
  <si>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</si>
  <si>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</si>
  <si>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</si>
  <si>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</si>
  <si>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</si>
  <si>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</si>
  <si>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</si>
  <si>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</si>
  <si>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</si>
  <si>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</si>
  <si>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</si>
  <si>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</si>
  <si>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</si>
  <si>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</si>
  <si>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</si>
  <si>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</si>
  <si>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</si>
  <si>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</si>
  <si>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</si>
  <si>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</si>
  <si>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</si>
  <si>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</si>
  <si>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</si>
  <si>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</si>
  <si>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</si>
  <si>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</si>
  <si>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</si>
  <si>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</si>
  <si>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</si>
  <si>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</si>
  <si>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</si>
  <si>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</si>
  <si>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</si>
  <si>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</si>
  <si>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</si>
  <si>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</si>
  <si>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</si>
  <si>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</si>
  <si>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</si>
  <si>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</si>
  <si>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</si>
  <si>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</si>
  <si>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</si>
  <si>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</si>
  <si>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</si>
  <si>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</si>
  <si>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</si>
  <si>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</si>
  <si>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</si>
  <si>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</si>
  <si>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</si>
  <si>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</si>
  <si>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</si>
  <si>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</si>
  <si>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</si>
  <si>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</si>
  <si>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</si>
  <si>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</si>
  <si>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</si>
  <si>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</si>
  <si>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</si>
  <si>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</si>
  <si>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</si>
  <si>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</si>
  <si>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</si>
  <si>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</si>
  <si>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</si>
  <si>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</si>
  <si>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</si>
  <si>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</si>
  <si>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</si>
  <si>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</si>
  <si>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</si>
  <si>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</si>
  <si>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</si>
  <si>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</si>
  <si>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</si>
  <si>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</si>
  <si>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</si>
  <si>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</si>
  <si>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</si>
  <si>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</si>
  <si>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</si>
  <si>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</si>
  <si>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</si>
  <si>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</si>
  <si>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</si>
  <si>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</si>
  <si>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</si>
  <si>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</si>
  <si>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</si>
  <si>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</si>
  <si>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</si>
  <si>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</si>
  <si>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</si>
  <si>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</si>
  <si>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</si>
  <si>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</si>
  <si>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</si>
  <si>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</si>
  <si>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</si>
  <si>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</si>
  <si>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</si>
  <si>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</si>
  <si>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</si>
  <si>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</si>
  <si>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</si>
  <si>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</si>
  <si>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</si>
  <si>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</si>
  <si>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</si>
  <si>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</si>
  <si>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2022</t>
  </si>
  <si>
    <t>Population Group</t>
  </si>
  <si>
    <t>Missouri (N=149)</t>
  </si>
  <si>
    <t>Average</t>
  </si>
  <si>
    <t>Median</t>
  </si>
  <si>
    <t>Total</t>
  </si>
  <si>
    <t>75,000+ (N=14)</t>
  </si>
  <si>
    <t>30,000-74,999 (N=16)</t>
  </si>
  <si>
    <t>15,000-29,999 (N=23)</t>
  </si>
  <si>
    <t>9,500-14,999 (N=17)</t>
  </si>
  <si>
    <t>6,000-9,499 (N=19)</t>
  </si>
  <si>
    <t>3,000-5,999 (N=24)</t>
  </si>
  <si>
    <t>1,500-2,999 (N=20)</t>
  </si>
  <si>
    <t>Under 1,499 (N=16)</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</si>
  <si>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</si>
  <si>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</si>
  <si>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</si>
  <si>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</si>
  <si>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</si>
  <si>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</si>
  <si>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</si>
  <si>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</si>
  <si>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</si>
  <si>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</si>
  <si>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</si>
  <si>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</si>
  <si>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</si>
  <si>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N/A</t>
  </si>
  <si>
    <t>Virtual
Visits</t>
  </si>
  <si>
    <t>Library Collections</t>
  </si>
  <si>
    <t>Print Materials
including Serial Volumes</t>
  </si>
  <si>
    <t>eBooks</t>
  </si>
  <si>
    <t>Audio-
Physical &amp; Electronic</t>
  </si>
  <si>
    <t>Video-
Physical &amp;
Electronic</t>
  </si>
  <si>
    <t>Electronic Serials</t>
  </si>
  <si>
    <t xml:space="preserve"> # of Print
Subscriptions </t>
  </si>
  <si>
    <t xml:space="preserve"> Total 
Collection </t>
  </si>
  <si>
    <t>Missouri State Library: 2022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</si>
  <si>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</si>
  <si>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</si>
  <si>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</si>
  <si>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</si>
  <si>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</si>
  <si>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</si>
  <si>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</si>
  <si>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</si>
  <si>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</si>
  <si>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</si>
  <si>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Expenditures</t>
  </si>
  <si>
    <t>30,000-74,999 (N=17)</t>
  </si>
  <si>
    <t>9,500-14,999 (N=19)</t>
  </si>
  <si>
    <t>3,000-5,999 (N=22)</t>
  </si>
  <si>
    <t>1,500-2,999 (N=19)</t>
  </si>
  <si>
    <t>Library Income</t>
  </si>
  <si>
    <t>4.02</t>
  </si>
  <si>
    <t>4.03</t>
  </si>
  <si>
    <t>4.04a</t>
  </si>
  <si>
    <t>Local Tax Income</t>
  </si>
  <si>
    <t>4.17</t>
  </si>
  <si>
    <t>4.13</t>
  </si>
  <si>
    <t>4.16</t>
  </si>
  <si>
    <t>4.18</t>
  </si>
  <si>
    <t>1.03</t>
  </si>
  <si>
    <t>Assessed Valuation</t>
  </si>
  <si>
    <t>Voted Tax Rate</t>
  </si>
  <si>
    <t>Collected Tax Rate</t>
  </si>
  <si>
    <t>Local Income Tax</t>
  </si>
  <si>
    <t>Other Local Income</t>
  </si>
  <si>
    <t>State Income</t>
  </si>
  <si>
    <t>Other Income</t>
  </si>
  <si>
    <t>LSTA/Federal</t>
  </si>
  <si>
    <t>Total Income</t>
  </si>
  <si>
    <t>Operating Revenue Variables</t>
  </si>
  <si>
    <t>-</t>
  </si>
  <si>
    <t>Revenue and Expenses</t>
  </si>
  <si>
    <t>Exp. Per
Reg. Borrower</t>
  </si>
  <si>
    <t>Exp. Per
LSA Pop.</t>
  </si>
  <si>
    <t>Exp. Per
Visit</t>
  </si>
  <si>
    <t>Exp. per
Circ.</t>
  </si>
  <si>
    <t>Rev. Per
Reg. Borrower</t>
  </si>
  <si>
    <t>Rev. Per
LSA Pop.</t>
  </si>
  <si>
    <t>Rev. per
Visit</t>
  </si>
  <si>
    <t>Rev. Per
Circ.</t>
  </si>
  <si>
    <t>Usage, Income, and Revenue Comparisons</t>
  </si>
  <si>
    <t>Statewide</t>
  </si>
  <si>
    <t>Group</t>
  </si>
  <si>
    <t>FY22</t>
  </si>
  <si>
    <t>Usage and Service Comparisons</t>
  </si>
  <si>
    <t>Visits 
per LSA Pop.</t>
  </si>
  <si>
    <t>Visits
per Reg. 
Borrower</t>
  </si>
  <si>
    <t>Circ. Per
Reg. 
Borrower</t>
  </si>
  <si>
    <t>Turnover
Rate</t>
  </si>
  <si>
    <t>Ref Questions
per Reg. 
Borrower</t>
  </si>
  <si>
    <t>Visits
per Hour
Open</t>
  </si>
  <si>
    <t>Circ.
Per Hour
Open</t>
  </si>
  <si>
    <t>LSA Pop.
Per FTE</t>
  </si>
  <si>
    <t>Services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</si>
</sst>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
    <numFmt numFmtId="168" formatCode="\$#,##0.00"/>
  </numFmts>
  <fonts count="14">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u/>
      <sz val="11"/>
      <color theme="1"/>
      <name val="Calibri"/>
      <family val="2"/>
      <scheme val="minor"/>
    </font>
    <font>
      <sz val="8"/>
      <color theme="1"/>
      <name val="Calibri"/>
      <family val="2"/>
      <scheme val="minor"/>
    </font>
    <font>
      <sz val="11"/>
      <name val="Calibri"/>
      <family val="2"/>
    </font>
    <font>
      <b/>
      <sz val="10"/>
      <color theme="1"/>
      <name val="Arial"/>
      <family val="2"/>
    </font>
    <font>
      <b/>
      <sz val="11"/>
      <name val="Calibri"/>
      <family val="2"/>
    </font>
    <font>
      <sz val="11"/>
      <name val="Calibri"/>
    </font>
    <font>
      <sz val="11"/>
      <name val="Calibri"/>
      <family val="2"/>
      <scheme val="minor"/>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118">
    <xf numFmtId="0" fontId="0" fillId="0" borderId="0" xfId="0"/>
    <xf numFmtId="0" fontId="4" fillId="0" borderId="0" xfId="0" applyFont="1" applyAlignment="1">
      <alignment horizontal="lef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0" borderId="0"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2" fillId="0" borderId="7" xfId="0" applyFont="1" applyBorder="1"/>
    <xf numFmtId="164" fontId="2" fillId="0" borderId="8" xfId="1" applyNumberFormat="1" applyFont="1" applyBorder="1"/>
    <xf numFmtId="164" fontId="2" fillId="0" borderId="0" xfId="1" applyNumberFormat="1" applyFont="1" applyBorder="1"/>
    <xf numFmtId="165" fontId="2" fillId="0" borderId="8" xfId="1" applyNumberFormat="1" applyFont="1" applyBorder="1"/>
    <xf numFmtId="0" fontId="0" fillId="0" borderId="7" xfId="0" applyBorder="1"/>
    <xf numFmtId="0" fontId="0" fillId="0" borderId="0" xfId="0" applyBorder="1"/>
    <xf numFmtId="165" fontId="0" fillId="0" borderId="8" xfId="0" applyNumberFormat="1" applyBorder="1"/>
    <xf numFmtId="0" fontId="2" fillId="0" borderId="9" xfId="0" applyFont="1" applyBorder="1"/>
    <xf numFmtId="164" fontId="2" fillId="0" borderId="10" xfId="1" applyNumberFormat="1" applyFont="1" applyBorder="1"/>
    <xf numFmtId="0" fontId="2" fillId="0" borderId="0" xfId="0" applyFont="1" applyBorder="1"/>
    <xf numFmtId="166" fontId="2" fillId="0" borderId="8" xfId="0" applyNumberFormat="1" applyFont="1" applyBorder="1"/>
    <xf numFmtId="165" fontId="2" fillId="0" borderId="8" xfId="0" applyNumberFormat="1" applyFont="1" applyBorder="1"/>
    <xf numFmtId="164" fontId="2" fillId="0" borderId="8" xfId="1" applyNumberFormat="1" applyFont="1" applyFill="1" applyBorder="1"/>
    <xf numFmtId="0" fontId="0" fillId="0" borderId="7" xfId="0" applyBorder="1" applyAlignment="1">
      <alignment horizontal="right"/>
    </xf>
    <xf numFmtId="164" fontId="0" fillId="0" borderId="8" xfId="1" applyNumberFormat="1" applyFont="1" applyBorder="1"/>
    <xf numFmtId="164" fontId="0" fillId="0" borderId="0" xfId="1" applyNumberFormat="1" applyFont="1" applyBorder="1"/>
    <xf numFmtId="0" fontId="2" fillId="0" borderId="11" xfId="0" applyFont="1" applyBorder="1"/>
    <xf numFmtId="166" fontId="2" fillId="0" borderId="10" xfId="2" applyNumberFormat="1" applyFont="1" applyBorder="1"/>
    <xf numFmtId="166" fontId="2" fillId="0" borderId="0" xfId="0" applyNumberFormat="1" applyFont="1" applyBorder="1"/>
    <xf numFmtId="37" fontId="2" fillId="0" borderId="0" xfId="1" applyNumberFormat="1" applyFont="1" applyBorder="1" applyAlignment="1">
      <alignment horizontal="right"/>
    </xf>
    <xf numFmtId="0" fontId="0" fillId="0" borderId="0" xfId="0" applyFill="1" applyBorder="1"/>
    <xf numFmtId="0" fontId="2" fillId="0" borderId="7" xfId="0" applyFont="1" applyBorder="1" applyAlignment="1">
      <alignment horizontal="left"/>
    </xf>
    <xf numFmtId="0" fontId="2" fillId="0" borderId="0" xfId="0" applyFont="1" applyBorder="1" applyAlignment="1">
      <alignment horizontal="left"/>
    </xf>
    <xf numFmtId="0" fontId="6" fillId="0" borderId="0" xfId="0" applyFont="1" applyFill="1" applyBorder="1" applyAlignment="1">
      <alignment horizontal="center"/>
    </xf>
    <xf numFmtId="0" fontId="0" fillId="0" borderId="0" xfId="0" applyBorder="1" applyAlignment="1">
      <alignment horizontal="right"/>
    </xf>
    <xf numFmtId="164" fontId="2" fillId="0" borderId="0" xfId="1" applyNumberFormat="1" applyFont="1" applyFill="1" applyBorder="1"/>
    <xf numFmtId="0" fontId="0" fillId="0" borderId="7" xfId="0" applyBorder="1" applyAlignment="1">
      <alignment horizontal="right"/>
    </xf>
    <xf numFmtId="0" fontId="0" fillId="0" borderId="0" xfId="0" applyBorder="1" applyAlignment="1">
      <alignment horizontal="right"/>
    </xf>
    <xf numFmtId="0" fontId="6" fillId="2" borderId="2" xfId="0" applyFont="1" applyFill="1" applyBorder="1" applyAlignment="1">
      <alignment horizontal="center"/>
    </xf>
    <xf numFmtId="1" fontId="2" fillId="0" borderId="8" xfId="0" applyNumberFormat="1" applyFont="1" applyBorder="1"/>
    <xf numFmtId="0" fontId="2" fillId="0" borderId="9" xfId="0" applyFont="1" applyBorder="1" applyAlignment="1">
      <alignment horizontal="left"/>
    </xf>
    <xf numFmtId="0" fontId="2" fillId="0" borderId="11" xfId="0" applyFont="1" applyBorder="1" applyAlignment="1">
      <alignment horizontal="left"/>
    </xf>
    <xf numFmtId="0" fontId="2" fillId="0" borderId="9" xfId="0" applyFont="1" applyFill="1" applyBorder="1"/>
    <xf numFmtId="0" fontId="2" fillId="0" borderId="0" xfId="0" applyFont="1" applyFill="1" applyBorder="1"/>
    <xf numFmtId="0" fontId="7" fillId="0" borderId="0" xfId="0" applyFont="1" applyAlignment="1">
      <alignment horizontal="left"/>
    </xf>
    <xf numFmtId="0" fontId="0" fillId="0" borderId="0" xfId="0" applyAlignment="1">
      <alignment horizontal="left" vertical="top" wrapText="1"/>
    </xf>
    <xf numFmtId="0" fontId="7" fillId="0" borderId="0" xfId="0" applyFont="1" applyAlignment="1">
      <alignment horizontal="left"/>
    </xf>
    <xf numFmtId="0" fontId="0" fillId="0" borderId="0" xfId="0" applyAlignment="1">
      <alignment horizontal="left" vertical="top" wrapText="1"/>
    </xf>
    <xf numFmtId="0" fontId="3" fillId="0" borderId="0" xfId="3"/>
    <xf numFmtId="0" fontId="8" fillId="0" borderId="0" xfId="0" applyFont="1" applyAlignment="1">
      <alignment horizontal="left"/>
    </xf>
    <xf numFmtId="0" fontId="2" fillId="0" borderId="0" xfId="0" applyFont="1" applyAlignment="1">
      <alignment horizontal="center"/>
    </xf>
    <xf numFmtId="0" fontId="2" fillId="0" borderId="11" xfId="0" applyFont="1" applyBorder="1" applyAlignment="1">
      <alignment horizontal="center"/>
    </xf>
    <xf numFmtId="0" fontId="2" fillId="0" borderId="0" xfId="0" applyFont="1" applyBorder="1" applyAlignment="1">
      <alignment horizontal="center"/>
    </xf>
    <xf numFmtId="0" fontId="9" fillId="0" borderId="0" xfId="0" applyFont="1" applyFill="1"/>
    <xf numFmtId="0" fontId="10" fillId="0" borderId="4" xfId="0" applyFont="1" applyBorder="1" applyAlignment="1">
      <alignment horizontal="left" wrapText="1"/>
    </xf>
    <xf numFmtId="164" fontId="10" fillId="0" borderId="4" xfId="1" applyNumberFormat="1" applyFont="1" applyBorder="1" applyAlignment="1">
      <alignment horizontal="left" wrapText="1"/>
    </xf>
    <xf numFmtId="0" fontId="10" fillId="0" borderId="4" xfId="0" applyFont="1" applyFill="1" applyBorder="1" applyAlignment="1">
      <alignment horizontal="left" wrapText="1"/>
    </xf>
    <xf numFmtId="0" fontId="9" fillId="0" borderId="0" xfId="0" applyFont="1"/>
    <xf numFmtId="3" fontId="9" fillId="0" borderId="0" xfId="0" applyNumberFormat="1" applyFont="1"/>
    <xf numFmtId="1" fontId="9" fillId="0" borderId="0" xfId="0" applyNumberFormat="1" applyFont="1"/>
    <xf numFmtId="0" fontId="10" fillId="0" borderId="11" xfId="0" applyFont="1" applyBorder="1" applyAlignment="1">
      <alignment horizontal="center"/>
    </xf>
    <xf numFmtId="0" fontId="10" fillId="0" borderId="11" xfId="0" applyFont="1" applyBorder="1"/>
    <xf numFmtId="0" fontId="10" fillId="0" borderId="12" xfId="0" applyFont="1" applyBorder="1" applyAlignment="1">
      <alignment horizontal="left"/>
    </xf>
    <xf numFmtId="0" fontId="2" fillId="0" borderId="0" xfId="0" applyFont="1" applyAlignment="1">
      <alignment horizontal="left"/>
    </xf>
    <xf numFmtId="0" fontId="2" fillId="0" borderId="0" xfId="0" applyFont="1"/>
    <xf numFmtId="164" fontId="1" fillId="0" borderId="0" xfId="1" applyNumberFormat="1" applyFont="1"/>
    <xf numFmtId="0" fontId="2" fillId="0" borderId="0" xfId="0" applyFont="1" applyAlignment="1">
      <alignment horizontal="left"/>
    </xf>
    <xf numFmtId="0" fontId="11" fillId="0" borderId="4" xfId="0" applyFont="1" applyBorder="1"/>
    <xf numFmtId="164" fontId="10" fillId="0" borderId="4" xfId="1" applyNumberFormat="1" applyFont="1" applyBorder="1" applyAlignment="1">
      <alignment wrapText="1"/>
    </xf>
    <xf numFmtId="0" fontId="10" fillId="0" borderId="4" xfId="0" applyFont="1" applyBorder="1" applyAlignment="1">
      <alignment horizontal="center" wrapText="1"/>
    </xf>
    <xf numFmtId="4" fontId="9" fillId="0" borderId="0" xfId="0" applyNumberFormat="1" applyFont="1"/>
    <xf numFmtId="0" fontId="2" fillId="0" borderId="0" xfId="0" applyFont="1" applyBorder="1" applyAlignment="1"/>
    <xf numFmtId="0" fontId="2" fillId="0" borderId="4" xfId="0" applyFont="1" applyBorder="1"/>
    <xf numFmtId="164" fontId="0" fillId="0" borderId="0" xfId="1" applyNumberFormat="1" applyFont="1"/>
    <xf numFmtId="0" fontId="9" fillId="0" borderId="4" xfId="0" applyFont="1" applyBorder="1"/>
    <xf numFmtId="3" fontId="0" fillId="0" borderId="0" xfId="0" applyNumberFormat="1"/>
    <xf numFmtId="1" fontId="0" fillId="0" borderId="0" xfId="0" applyNumberFormat="1"/>
    <xf numFmtId="0" fontId="9" fillId="0" borderId="0" xfId="0" applyFont="1" applyBorder="1"/>
    <xf numFmtId="0" fontId="10" fillId="0" borderId="0" xfId="0" applyFont="1" applyBorder="1" applyAlignment="1">
      <alignment horizontal="left" wrapText="1"/>
    </xf>
    <xf numFmtId="0" fontId="10" fillId="0" borderId="0" xfId="0" applyFont="1" applyBorder="1" applyAlignment="1">
      <alignment horizontal="center" wrapText="1"/>
    </xf>
    <xf numFmtId="3" fontId="9" fillId="0" borderId="0" xfId="0" applyNumberFormat="1" applyFont="1" applyBorder="1"/>
    <xf numFmtId="1" fontId="9" fillId="0" borderId="0" xfId="0" applyNumberFormat="1" applyFont="1" applyBorder="1"/>
    <xf numFmtId="0" fontId="10" fillId="0" borderId="0" xfId="0" applyFont="1" applyBorder="1" applyAlignment="1">
      <alignment horizontal="center"/>
    </xf>
    <xf numFmtId="0" fontId="10" fillId="0" borderId="0" xfId="0" applyFont="1" applyBorder="1" applyAlignment="1">
      <alignment horizontal="left"/>
    </xf>
    <xf numFmtId="164" fontId="10" fillId="0" borderId="0" xfId="1" applyNumberFormat="1" applyFont="1" applyBorder="1" applyAlignment="1">
      <alignment horizontal="left" wrapText="1"/>
    </xf>
    <xf numFmtId="0" fontId="10" fillId="0" borderId="0" xfId="0" applyFont="1" applyFill="1" applyBorder="1" applyAlignment="1">
      <alignment horizontal="left" wrapText="1"/>
    </xf>
    <xf numFmtId="0" fontId="2" fillId="0" borderId="10" xfId="0" applyFont="1" applyBorder="1" applyAlignment="1">
      <alignment horizontal="center"/>
    </xf>
    <xf numFmtId="0" fontId="2" fillId="0" borderId="11" xfId="0" applyFont="1" applyBorder="1" applyAlignment="1">
      <alignment wrapText="1"/>
    </xf>
    <xf numFmtId="0" fontId="2" fillId="0" borderId="11" xfId="0" applyFont="1" applyBorder="1" applyAlignment="1">
      <alignment horizontal="center" wrapText="1"/>
    </xf>
    <xf numFmtId="0" fontId="12" fillId="0" borderId="0" xfId="0" applyFont="1"/>
    <xf numFmtId="3" fontId="12" fillId="0" borderId="0" xfId="0" applyNumberFormat="1" applyFont="1"/>
    <xf numFmtId="165" fontId="0" fillId="0" borderId="0" xfId="0" applyNumberFormat="1"/>
    <xf numFmtId="165" fontId="12" fillId="0" borderId="0" xfId="0" applyNumberFormat="1" applyFont="1"/>
    <xf numFmtId="1" fontId="12" fillId="0" borderId="0" xfId="0" applyNumberFormat="1" applyFont="1"/>
    <xf numFmtId="0" fontId="0" fillId="0" borderId="11" xfId="0" applyBorder="1"/>
    <xf numFmtId="0" fontId="2" fillId="0" borderId="0" xfId="0" applyFont="1" applyFill="1" applyBorder="1" applyAlignment="1">
      <alignment wrapText="1"/>
    </xf>
    <xf numFmtId="165" fontId="0" fillId="0" borderId="0" xfId="1" applyNumberFormat="1" applyFont="1"/>
    <xf numFmtId="0" fontId="2" fillId="0" borderId="0" xfId="0" applyFont="1" applyAlignment="1"/>
    <xf numFmtId="0" fontId="2" fillId="0" borderId="0" xfId="0" applyFont="1" applyAlignment="1">
      <alignment horizontal="center"/>
    </xf>
    <xf numFmtId="0" fontId="2" fillId="0" borderId="11" xfId="0" applyFont="1" applyBorder="1" applyAlignment="1">
      <alignment vertical="center" wrapText="1"/>
    </xf>
    <xf numFmtId="167" fontId="9" fillId="0" borderId="0" xfId="0" applyNumberFormat="1" applyFont="1"/>
    <xf numFmtId="168" fontId="9" fillId="0" borderId="0" xfId="0" applyNumberFormat="1" applyFont="1"/>
    <xf numFmtId="0" fontId="13" fillId="0" borderId="0" xfId="0" applyFont="1"/>
    <xf numFmtId="3" fontId="13" fillId="0" borderId="0" xfId="0" applyNumberFormat="1" applyFont="1"/>
    <xf numFmtId="0" fontId="0" fillId="0" borderId="0" xfId="0" applyFont="1"/>
    <xf numFmtId="166" fontId="0" fillId="0" borderId="0" xfId="0" applyNumberFormat="1" applyFont="1"/>
    <xf numFmtId="165" fontId="0" fillId="0" borderId="0" xfId="0" applyNumberFormat="1" applyFont="1"/>
    <xf numFmtId="166" fontId="0" fillId="0" borderId="0" xfId="1" applyNumberFormat="1" applyFont="1"/>
    <xf numFmtId="2" fontId="0" fillId="0" borderId="0" xfId="1" applyNumberFormat="1" applyFont="1"/>
    <xf numFmtId="166" fontId="0" fillId="0" borderId="0" xfId="0" applyNumberFormat="1"/>
    <xf numFmtId="0" fontId="10" fillId="0" borderId="12" xfId="0" applyFont="1" applyBorder="1" applyAlignment="1">
      <alignment horizontal="left" wrapText="1"/>
    </xf>
    <xf numFmtId="164" fontId="2" fillId="0" borderId="11" xfId="1" applyNumberFormat="1" applyFont="1" applyBorder="1" applyAlignment="1">
      <alignment wrapText="1"/>
    </xf>
    <xf numFmtId="43" fontId="2" fillId="0" borderId="11" xfId="1" applyFont="1" applyBorder="1" applyAlignment="1">
      <alignment wrapText="1"/>
    </xf>
    <xf numFmtId="164" fontId="2" fillId="0" borderId="0" xfId="1" applyNumberFormat="1" applyFont="1" applyBorder="1" applyAlignment="1">
      <alignment wrapText="1"/>
    </xf>
    <xf numFmtId="0" fontId="2" fillId="0" borderId="0" xfId="0" applyFont="1" applyBorder="1" applyAlignment="1">
      <alignment wrapText="1"/>
    </xf>
    <xf numFmtId="43" fontId="2" fillId="0" borderId="0" xfId="1" applyFont="1" applyBorder="1" applyAlignment="1">
      <alignment wrapText="1"/>
    </xf>
    <xf numFmtId="43" fontId="0" fillId="0" borderId="0" xfId="1" applyNumberFormat="1" applyFont="1"/>
    <xf numFmtId="43" fontId="0" fillId="0" borderId="0" xfId="0" applyNumberFormat="1"/>
    <xf numFmtId="164" fontId="0" fillId="0" borderId="0" xfId="0" applyNumberForma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3.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85724</xdr:colOff>
      <xdr:row>1</xdr:row>
      <xdr:rowOff>179641</xdr:rowOff>
    </xdr:to>
    <xdr:pic>
      <xdr:nvPicPr>
        <xdr:cNvPr id="2" name="Picture 1">
          <a:extLst>
            <a:ext uri="{FF2B5EF4-FFF2-40B4-BE49-F238E27FC236}">
              <a16:creationId xmlns:a16="http://schemas.microsoft.com/office/drawing/2014/main" id="{838872F4-A93A-4B76-AE48-362B28F251A1}"/>
            </a:ext>
          </a:extLst>
        </xdr:cNvPr>
        <xdr:cNvPicPr>
          <a:picLocks noChangeAspect="1"/>
        </xdr:cNvPicPr>
      </xdr:nvPicPr>
      <xdr:blipFill>
        <a:blip xmlns:r="http://schemas.openxmlformats.org/officeDocument/2006/relationships" r:embed="rId1"/>
        <a:stretch>
          <a:fillRect/>
        </a:stretch>
      </xdr:blipFill>
      <xdr:spPr>
        <a:xfrm>
          <a:off x="0" y="0"/>
          <a:ext cx="2828924" cy="1141666"/>
        </a:xfrm>
        <a:prstGeom prst="rect">
          <a:avLst/>
        </a:prstGeom>
      </xdr:spPr>
    </xdr:pic>
    <xdr:clientData/>
  </xdr:twoCellAnchor>
  <xdr:twoCellAnchor editAs="oneCell">
    <xdr:from>
      <xdr:col>2</xdr:col>
      <xdr:colOff>273325</xdr:colOff>
      <xdr:row>3</xdr:row>
      <xdr:rowOff>74545</xdr:rowOff>
    </xdr:from>
    <xdr:to>
      <xdr:col>7</xdr:col>
      <xdr:colOff>38099</xdr:colOff>
      <xdr:row>11</xdr:row>
      <xdr:rowOff>134180</xdr:rowOff>
    </xdr:to>
    <xdr:pic>
      <xdr:nvPicPr>
        <xdr:cNvPr id="3" name="Picture 2">
          <a:extLst>
            <a:ext uri="{FF2B5EF4-FFF2-40B4-BE49-F238E27FC236}">
              <a16:creationId xmlns:a16="http://schemas.microsoft.com/office/drawing/2014/main" id="{7D55F51E-8C49-4C4F-8635-263E5AE1E291}"/>
            </a:ext>
          </a:extLst>
        </xdr:cNvPr>
        <xdr:cNvPicPr>
          <a:picLocks/>
        </xdr:cNvPicPr>
      </xdr:nvPicPr>
      <xdr:blipFill>
        <a:blip xmlns:r="http://schemas.openxmlformats.org/officeDocument/2006/relationships" r:embed="rId2"/>
        <a:stretch>
          <a:fillRect/>
        </a:stretch>
      </xdr:blipFill>
      <xdr:spPr>
        <a:xfrm>
          <a:off x="3016525" y="1427095"/>
          <a:ext cx="2498449" cy="1602685"/>
        </a:xfrm>
        <a:prstGeom prst="rect">
          <a:avLst/>
        </a:prstGeom>
      </xdr:spPr>
    </xdr:pic>
    <xdr:clientData/>
  </xdr:twoCellAnchor>
  <xdr:twoCellAnchor editAs="oneCell">
    <xdr:from>
      <xdr:col>2</xdr:col>
      <xdr:colOff>248475</xdr:colOff>
      <xdr:row>12</xdr:row>
      <xdr:rowOff>41414</xdr:rowOff>
    </xdr:from>
    <xdr:to>
      <xdr:col>7</xdr:col>
      <xdr:colOff>13249</xdr:colOff>
      <xdr:row>20</xdr:row>
      <xdr:rowOff>109331</xdr:rowOff>
    </xdr:to>
    <xdr:pic>
      <xdr:nvPicPr>
        <xdr:cNvPr id="4" name="Picture 3">
          <a:extLst>
            <a:ext uri="{FF2B5EF4-FFF2-40B4-BE49-F238E27FC236}">
              <a16:creationId xmlns:a16="http://schemas.microsoft.com/office/drawing/2014/main" id="{C5C45A88-EEBA-4277-9FCC-7D6B90E6495C}"/>
            </a:ext>
          </a:extLst>
        </xdr:cNvPr>
        <xdr:cNvPicPr>
          <a:picLocks/>
        </xdr:cNvPicPr>
      </xdr:nvPicPr>
      <xdr:blipFill>
        <a:blip xmlns:r="http://schemas.openxmlformats.org/officeDocument/2006/relationships" r:embed="rId3"/>
        <a:stretch>
          <a:fillRect/>
        </a:stretch>
      </xdr:blipFill>
      <xdr:spPr>
        <a:xfrm>
          <a:off x="2991675" y="3127514"/>
          <a:ext cx="2498449" cy="1601442"/>
        </a:xfrm>
        <a:prstGeom prst="rect">
          <a:avLst/>
        </a:prstGeom>
      </xdr:spPr>
    </xdr:pic>
    <xdr:clientData/>
  </xdr:twoCellAnchor>
  <xdr:twoCellAnchor editAs="oneCell">
    <xdr:from>
      <xdr:col>2</xdr:col>
      <xdr:colOff>240196</xdr:colOff>
      <xdr:row>21</xdr:row>
      <xdr:rowOff>8282</xdr:rowOff>
    </xdr:from>
    <xdr:to>
      <xdr:col>7</xdr:col>
      <xdr:colOff>4970</xdr:colOff>
      <xdr:row>29</xdr:row>
      <xdr:rowOff>67917</xdr:rowOff>
    </xdr:to>
    <xdr:pic>
      <xdr:nvPicPr>
        <xdr:cNvPr id="5" name="Picture 4">
          <a:extLst>
            <a:ext uri="{FF2B5EF4-FFF2-40B4-BE49-F238E27FC236}">
              <a16:creationId xmlns:a16="http://schemas.microsoft.com/office/drawing/2014/main" id="{8A986281-F35C-4C57-916A-72D5F213BDC8}"/>
            </a:ext>
          </a:extLst>
        </xdr:cNvPr>
        <xdr:cNvPicPr>
          <a:picLocks/>
        </xdr:cNvPicPr>
      </xdr:nvPicPr>
      <xdr:blipFill>
        <a:blip xmlns:r="http://schemas.openxmlformats.org/officeDocument/2006/relationships" r:embed="rId4"/>
        <a:stretch>
          <a:fillRect/>
        </a:stretch>
      </xdr:blipFill>
      <xdr:spPr>
        <a:xfrm>
          <a:off x="2983396" y="4818407"/>
          <a:ext cx="2498449" cy="1602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9</xdr:col>
      <xdr:colOff>37055</xdr:colOff>
      <xdr:row>21</xdr:row>
      <xdr:rowOff>179771</xdr:rowOff>
    </xdr:to>
    <xdr:pic>
      <xdr:nvPicPr>
        <xdr:cNvPr id="2" name="Picture 1">
          <a:extLst>
            <a:ext uri="{FF2B5EF4-FFF2-40B4-BE49-F238E27FC236}">
              <a16:creationId xmlns:a16="http://schemas.microsoft.com/office/drawing/2014/main" id="{988A57E4-845A-4DB3-A6A7-1F24C37A3664}"/>
            </a:ext>
          </a:extLst>
        </xdr:cNvPr>
        <xdr:cNvPicPr>
          <a:picLocks noChangeAspect="1"/>
        </xdr:cNvPicPr>
      </xdr:nvPicPr>
      <xdr:blipFill>
        <a:blip xmlns:r="http://schemas.openxmlformats.org/officeDocument/2006/relationships" r:embed="rId1"/>
        <a:stretch>
          <a:fillRect/>
        </a:stretch>
      </xdr:blipFill>
      <xdr:spPr>
        <a:xfrm>
          <a:off x="0" y="485775"/>
          <a:ext cx="5523455" cy="3694496"/>
        </a:xfrm>
        <a:prstGeom prst="rect">
          <a:avLst/>
        </a:prstGeom>
      </xdr:spPr>
    </xdr:pic>
    <xdr:clientData/>
  </xdr:twoCellAnchor>
  <xdr:twoCellAnchor editAs="oneCell">
    <xdr:from>
      <xdr:col>9</xdr:col>
      <xdr:colOff>190500</xdr:colOff>
      <xdr:row>2</xdr:row>
      <xdr:rowOff>123825</xdr:rowOff>
    </xdr:from>
    <xdr:to>
      <xdr:col>18</xdr:col>
      <xdr:colOff>233651</xdr:colOff>
      <xdr:row>22</xdr:row>
      <xdr:rowOff>8321</xdr:rowOff>
    </xdr:to>
    <xdr:pic>
      <xdr:nvPicPr>
        <xdr:cNvPr id="3" name="Picture 2">
          <a:extLst>
            <a:ext uri="{FF2B5EF4-FFF2-40B4-BE49-F238E27FC236}">
              <a16:creationId xmlns:a16="http://schemas.microsoft.com/office/drawing/2014/main" id="{3A42C9C0-23D1-45C1-B987-E0E934B04C21}"/>
            </a:ext>
          </a:extLst>
        </xdr:cNvPr>
        <xdr:cNvPicPr>
          <a:picLocks noChangeAspect="1"/>
        </xdr:cNvPicPr>
      </xdr:nvPicPr>
      <xdr:blipFill>
        <a:blip xmlns:r="http://schemas.openxmlformats.org/officeDocument/2006/relationships" r:embed="rId2"/>
        <a:stretch>
          <a:fillRect/>
        </a:stretch>
      </xdr:blipFill>
      <xdr:spPr>
        <a:xfrm>
          <a:off x="5676900" y="504825"/>
          <a:ext cx="5529551" cy="3694496"/>
        </a:xfrm>
        <a:prstGeom prst="rect">
          <a:avLst/>
        </a:prstGeom>
      </xdr:spPr>
    </xdr:pic>
    <xdr:clientData/>
  </xdr:twoCellAnchor>
  <xdr:twoCellAnchor editAs="oneCell">
    <xdr:from>
      <xdr:col>0</xdr:col>
      <xdr:colOff>0</xdr:colOff>
      <xdr:row>22</xdr:row>
      <xdr:rowOff>133350</xdr:rowOff>
    </xdr:from>
    <xdr:to>
      <xdr:col>9</xdr:col>
      <xdr:colOff>37055</xdr:colOff>
      <xdr:row>42</xdr:row>
      <xdr:rowOff>17846</xdr:rowOff>
    </xdr:to>
    <xdr:pic>
      <xdr:nvPicPr>
        <xdr:cNvPr id="4" name="Picture 3">
          <a:extLst>
            <a:ext uri="{FF2B5EF4-FFF2-40B4-BE49-F238E27FC236}">
              <a16:creationId xmlns:a16="http://schemas.microsoft.com/office/drawing/2014/main" id="{AE4B7099-4DA8-4A54-BFFC-0D4D14A4EFAD}"/>
            </a:ext>
          </a:extLst>
        </xdr:cNvPr>
        <xdr:cNvPicPr>
          <a:picLocks noChangeAspect="1"/>
        </xdr:cNvPicPr>
      </xdr:nvPicPr>
      <xdr:blipFill>
        <a:blip xmlns:r="http://schemas.openxmlformats.org/officeDocument/2006/relationships" r:embed="rId3"/>
        <a:stretch>
          <a:fillRect/>
        </a:stretch>
      </xdr:blipFill>
      <xdr:spPr>
        <a:xfrm>
          <a:off x="0" y="4324350"/>
          <a:ext cx="5523455" cy="3694496"/>
        </a:xfrm>
        <a:prstGeom prst="rect">
          <a:avLst/>
        </a:prstGeom>
      </xdr:spPr>
    </xdr:pic>
    <xdr:clientData/>
  </xdr:twoCellAnchor>
  <xdr:twoCellAnchor editAs="oneCell">
    <xdr:from>
      <xdr:col>9</xdr:col>
      <xdr:colOff>209550</xdr:colOff>
      <xdr:row>22</xdr:row>
      <xdr:rowOff>152400</xdr:rowOff>
    </xdr:from>
    <xdr:to>
      <xdr:col>18</xdr:col>
      <xdr:colOff>246605</xdr:colOff>
      <xdr:row>42</xdr:row>
      <xdr:rowOff>42993</xdr:rowOff>
    </xdr:to>
    <xdr:pic>
      <xdr:nvPicPr>
        <xdr:cNvPr id="5" name="Picture 4">
          <a:extLst>
            <a:ext uri="{FF2B5EF4-FFF2-40B4-BE49-F238E27FC236}">
              <a16:creationId xmlns:a16="http://schemas.microsoft.com/office/drawing/2014/main" id="{C6FF82E0-205D-4C90-8BD0-56E30152DEA5}"/>
            </a:ext>
          </a:extLst>
        </xdr:cNvPr>
        <xdr:cNvPicPr>
          <a:picLocks noChangeAspect="1"/>
        </xdr:cNvPicPr>
      </xdr:nvPicPr>
      <xdr:blipFill>
        <a:blip xmlns:r="http://schemas.openxmlformats.org/officeDocument/2006/relationships" r:embed="rId4"/>
        <a:stretch>
          <a:fillRect/>
        </a:stretch>
      </xdr:blipFill>
      <xdr:spPr>
        <a:xfrm>
          <a:off x="5695950" y="4343400"/>
          <a:ext cx="5523455" cy="3700593"/>
        </a:xfrm>
        <a:prstGeom prst="rect">
          <a:avLst/>
        </a:prstGeom>
      </xdr:spPr>
    </xdr:pic>
    <xdr:clientData/>
  </xdr:twoCellAnchor>
  <xdr:twoCellAnchor editAs="oneCell">
    <xdr:from>
      <xdr:col>0</xdr:col>
      <xdr:colOff>0</xdr:colOff>
      <xdr:row>42</xdr:row>
      <xdr:rowOff>142875</xdr:rowOff>
    </xdr:from>
    <xdr:to>
      <xdr:col>9</xdr:col>
      <xdr:colOff>37055</xdr:colOff>
      <xdr:row>62</xdr:row>
      <xdr:rowOff>27371</xdr:rowOff>
    </xdr:to>
    <xdr:pic>
      <xdr:nvPicPr>
        <xdr:cNvPr id="6" name="Picture 5">
          <a:extLst>
            <a:ext uri="{FF2B5EF4-FFF2-40B4-BE49-F238E27FC236}">
              <a16:creationId xmlns:a16="http://schemas.microsoft.com/office/drawing/2014/main" id="{EF54814E-B3DF-4EB7-9290-FB0EC9869AC8}"/>
            </a:ext>
          </a:extLst>
        </xdr:cNvPr>
        <xdr:cNvPicPr>
          <a:picLocks noChangeAspect="1"/>
        </xdr:cNvPicPr>
      </xdr:nvPicPr>
      <xdr:blipFill>
        <a:blip xmlns:r="http://schemas.openxmlformats.org/officeDocument/2006/relationships" r:embed="rId5"/>
        <a:stretch>
          <a:fillRect/>
        </a:stretch>
      </xdr:blipFill>
      <xdr:spPr>
        <a:xfrm>
          <a:off x="0" y="8143875"/>
          <a:ext cx="5523455" cy="3694496"/>
        </a:xfrm>
        <a:prstGeom prst="rect">
          <a:avLst/>
        </a:prstGeom>
      </xdr:spPr>
    </xdr:pic>
    <xdr:clientData/>
  </xdr:twoCellAnchor>
  <xdr:twoCellAnchor editAs="oneCell">
    <xdr:from>
      <xdr:col>9</xdr:col>
      <xdr:colOff>190500</xdr:colOff>
      <xdr:row>42</xdr:row>
      <xdr:rowOff>152400</xdr:rowOff>
    </xdr:from>
    <xdr:to>
      <xdr:col>18</xdr:col>
      <xdr:colOff>227555</xdr:colOff>
      <xdr:row>62</xdr:row>
      <xdr:rowOff>42993</xdr:rowOff>
    </xdr:to>
    <xdr:pic>
      <xdr:nvPicPr>
        <xdr:cNvPr id="7" name="Picture 6">
          <a:extLst>
            <a:ext uri="{FF2B5EF4-FFF2-40B4-BE49-F238E27FC236}">
              <a16:creationId xmlns:a16="http://schemas.microsoft.com/office/drawing/2014/main" id="{F5B036F3-977B-4B40-B526-E35CF8FDEFED}"/>
            </a:ext>
          </a:extLst>
        </xdr:cNvPr>
        <xdr:cNvPicPr>
          <a:picLocks noChangeAspect="1"/>
        </xdr:cNvPicPr>
      </xdr:nvPicPr>
      <xdr:blipFill>
        <a:blip xmlns:r="http://schemas.openxmlformats.org/officeDocument/2006/relationships" r:embed="rId6"/>
        <a:stretch>
          <a:fillRect/>
        </a:stretch>
      </xdr:blipFill>
      <xdr:spPr>
        <a:xfrm>
          <a:off x="5676900" y="8153400"/>
          <a:ext cx="5523455" cy="3700593"/>
        </a:xfrm>
        <a:prstGeom prst="rect">
          <a:avLst/>
        </a:prstGeom>
      </xdr:spPr>
    </xdr:pic>
    <xdr:clientData/>
  </xdr:twoCellAnchor>
  <xdr:twoCellAnchor editAs="oneCell">
    <xdr:from>
      <xdr:col>0</xdr:col>
      <xdr:colOff>0</xdr:colOff>
      <xdr:row>62</xdr:row>
      <xdr:rowOff>180975</xdr:rowOff>
    </xdr:from>
    <xdr:to>
      <xdr:col>9</xdr:col>
      <xdr:colOff>37055</xdr:colOff>
      <xdr:row>82</xdr:row>
      <xdr:rowOff>65471</xdr:rowOff>
    </xdr:to>
    <xdr:pic>
      <xdr:nvPicPr>
        <xdr:cNvPr id="8" name="Picture 7">
          <a:extLst>
            <a:ext uri="{FF2B5EF4-FFF2-40B4-BE49-F238E27FC236}">
              <a16:creationId xmlns:a16="http://schemas.microsoft.com/office/drawing/2014/main" id="{B128472F-91C1-4814-8E1D-C5E1F476873C}"/>
            </a:ext>
          </a:extLst>
        </xdr:cNvPr>
        <xdr:cNvPicPr>
          <a:picLocks noChangeAspect="1"/>
        </xdr:cNvPicPr>
      </xdr:nvPicPr>
      <xdr:blipFill>
        <a:blip xmlns:r="http://schemas.openxmlformats.org/officeDocument/2006/relationships" r:embed="rId7"/>
        <a:stretch>
          <a:fillRect/>
        </a:stretch>
      </xdr:blipFill>
      <xdr:spPr>
        <a:xfrm>
          <a:off x="0" y="11991975"/>
          <a:ext cx="5523455" cy="3694496"/>
        </a:xfrm>
        <a:prstGeom prst="rect">
          <a:avLst/>
        </a:prstGeom>
      </xdr:spPr>
    </xdr:pic>
    <xdr:clientData/>
  </xdr:twoCellAnchor>
  <xdr:twoCellAnchor editAs="oneCell">
    <xdr:from>
      <xdr:col>9</xdr:col>
      <xdr:colOff>190500</xdr:colOff>
      <xdr:row>63</xdr:row>
      <xdr:rowOff>0</xdr:rowOff>
    </xdr:from>
    <xdr:to>
      <xdr:col>18</xdr:col>
      <xdr:colOff>233651</xdr:colOff>
      <xdr:row>82</xdr:row>
      <xdr:rowOff>74996</xdr:rowOff>
    </xdr:to>
    <xdr:pic>
      <xdr:nvPicPr>
        <xdr:cNvPr id="9" name="Picture 8">
          <a:extLst>
            <a:ext uri="{FF2B5EF4-FFF2-40B4-BE49-F238E27FC236}">
              <a16:creationId xmlns:a16="http://schemas.microsoft.com/office/drawing/2014/main" id="{000DF333-8AE0-4CCC-A085-50D1B2AC50CE}"/>
            </a:ext>
          </a:extLst>
        </xdr:cNvPr>
        <xdr:cNvPicPr>
          <a:picLocks noChangeAspect="1"/>
        </xdr:cNvPicPr>
      </xdr:nvPicPr>
      <xdr:blipFill>
        <a:blip xmlns:r="http://schemas.openxmlformats.org/officeDocument/2006/relationships" r:embed="rId8"/>
        <a:stretch>
          <a:fillRect/>
        </a:stretch>
      </xdr:blipFill>
      <xdr:spPr>
        <a:xfrm>
          <a:off x="5676900" y="12001500"/>
          <a:ext cx="5529551" cy="3694496"/>
        </a:xfrm>
        <a:prstGeom prst="rect">
          <a:avLst/>
        </a:prstGeom>
      </xdr:spPr>
    </xdr:pic>
    <xdr:clientData/>
  </xdr:twoCellAnchor>
  <xdr:twoCellAnchor editAs="oneCell">
    <xdr:from>
      <xdr:col>0</xdr:col>
      <xdr:colOff>0</xdr:colOff>
      <xdr:row>83</xdr:row>
      <xdr:rowOff>0</xdr:rowOff>
    </xdr:from>
    <xdr:to>
      <xdr:col>9</xdr:col>
      <xdr:colOff>30958</xdr:colOff>
      <xdr:row>102</xdr:row>
      <xdr:rowOff>68900</xdr:rowOff>
    </xdr:to>
    <xdr:pic>
      <xdr:nvPicPr>
        <xdr:cNvPr id="10" name="Picture 9">
          <a:extLst>
            <a:ext uri="{FF2B5EF4-FFF2-40B4-BE49-F238E27FC236}">
              <a16:creationId xmlns:a16="http://schemas.microsoft.com/office/drawing/2014/main" id="{4F4EE946-57D3-4801-836B-39754DEBED72}"/>
            </a:ext>
          </a:extLst>
        </xdr:cNvPr>
        <xdr:cNvPicPr>
          <a:picLocks noChangeAspect="1"/>
        </xdr:cNvPicPr>
      </xdr:nvPicPr>
      <xdr:blipFill>
        <a:blip xmlns:r="http://schemas.openxmlformats.org/officeDocument/2006/relationships" r:embed="rId9"/>
        <a:stretch>
          <a:fillRect/>
        </a:stretch>
      </xdr:blipFill>
      <xdr:spPr>
        <a:xfrm>
          <a:off x="0" y="15811500"/>
          <a:ext cx="5517358" cy="3688400"/>
        </a:xfrm>
        <a:prstGeom prst="rect">
          <a:avLst/>
        </a:prstGeom>
      </xdr:spPr>
    </xdr:pic>
    <xdr:clientData/>
  </xdr:twoCellAnchor>
  <xdr:twoCellAnchor editAs="oneCell">
    <xdr:from>
      <xdr:col>9</xdr:col>
      <xdr:colOff>171450</xdr:colOff>
      <xdr:row>82</xdr:row>
      <xdr:rowOff>161925</xdr:rowOff>
    </xdr:from>
    <xdr:to>
      <xdr:col>18</xdr:col>
      <xdr:colOff>208505</xdr:colOff>
      <xdr:row>102</xdr:row>
      <xdr:rowOff>52518</xdr:rowOff>
    </xdr:to>
    <xdr:pic>
      <xdr:nvPicPr>
        <xdr:cNvPr id="11" name="Picture 10">
          <a:extLst>
            <a:ext uri="{FF2B5EF4-FFF2-40B4-BE49-F238E27FC236}">
              <a16:creationId xmlns:a16="http://schemas.microsoft.com/office/drawing/2014/main" id="{3A2A822C-908A-4E4F-9B14-C041C658DB3E}"/>
            </a:ext>
          </a:extLst>
        </xdr:cNvPr>
        <xdr:cNvPicPr>
          <a:picLocks noChangeAspect="1"/>
        </xdr:cNvPicPr>
      </xdr:nvPicPr>
      <xdr:blipFill>
        <a:blip xmlns:r="http://schemas.openxmlformats.org/officeDocument/2006/relationships" r:embed="rId10"/>
        <a:stretch>
          <a:fillRect/>
        </a:stretch>
      </xdr:blipFill>
      <xdr:spPr>
        <a:xfrm>
          <a:off x="5657850" y="15782925"/>
          <a:ext cx="5523455" cy="3700593"/>
        </a:xfrm>
        <a:prstGeom prst="rect">
          <a:avLst/>
        </a:prstGeom>
      </xdr:spPr>
    </xdr:pic>
    <xdr:clientData/>
  </xdr:twoCellAnchor>
  <xdr:twoCellAnchor editAs="oneCell">
    <xdr:from>
      <xdr:col>0</xdr:col>
      <xdr:colOff>0</xdr:colOff>
      <xdr:row>103</xdr:row>
      <xdr:rowOff>9525</xdr:rowOff>
    </xdr:from>
    <xdr:to>
      <xdr:col>9</xdr:col>
      <xdr:colOff>43151</xdr:colOff>
      <xdr:row>122</xdr:row>
      <xdr:rowOff>90618</xdr:rowOff>
    </xdr:to>
    <xdr:pic>
      <xdr:nvPicPr>
        <xdr:cNvPr id="12" name="Picture 11">
          <a:extLst>
            <a:ext uri="{FF2B5EF4-FFF2-40B4-BE49-F238E27FC236}">
              <a16:creationId xmlns:a16="http://schemas.microsoft.com/office/drawing/2014/main" id="{D5079565-0C36-4DA5-BAAB-222483A3E25C}"/>
            </a:ext>
          </a:extLst>
        </xdr:cNvPr>
        <xdr:cNvPicPr>
          <a:picLocks noChangeAspect="1"/>
        </xdr:cNvPicPr>
      </xdr:nvPicPr>
      <xdr:blipFill>
        <a:blip xmlns:r="http://schemas.openxmlformats.org/officeDocument/2006/relationships" r:embed="rId11"/>
        <a:stretch>
          <a:fillRect/>
        </a:stretch>
      </xdr:blipFill>
      <xdr:spPr>
        <a:xfrm>
          <a:off x="0" y="19631025"/>
          <a:ext cx="5529551" cy="3700593"/>
        </a:xfrm>
        <a:prstGeom prst="rect">
          <a:avLst/>
        </a:prstGeom>
      </xdr:spPr>
    </xdr:pic>
    <xdr:clientData/>
  </xdr:twoCellAnchor>
  <xdr:twoCellAnchor editAs="oneCell">
    <xdr:from>
      <xdr:col>9</xdr:col>
      <xdr:colOff>190500</xdr:colOff>
      <xdr:row>103</xdr:row>
      <xdr:rowOff>0</xdr:rowOff>
    </xdr:from>
    <xdr:to>
      <xdr:col>18</xdr:col>
      <xdr:colOff>227555</xdr:colOff>
      <xdr:row>122</xdr:row>
      <xdr:rowOff>81093</xdr:rowOff>
    </xdr:to>
    <xdr:pic>
      <xdr:nvPicPr>
        <xdr:cNvPr id="13" name="Picture 12">
          <a:extLst>
            <a:ext uri="{FF2B5EF4-FFF2-40B4-BE49-F238E27FC236}">
              <a16:creationId xmlns:a16="http://schemas.microsoft.com/office/drawing/2014/main" id="{7F878805-3A2D-4F2A-92D5-6A10CAB306F7}"/>
            </a:ext>
          </a:extLst>
        </xdr:cNvPr>
        <xdr:cNvPicPr>
          <a:picLocks noChangeAspect="1"/>
        </xdr:cNvPicPr>
      </xdr:nvPicPr>
      <xdr:blipFill>
        <a:blip xmlns:r="http://schemas.openxmlformats.org/officeDocument/2006/relationships" r:embed="rId12"/>
        <a:stretch>
          <a:fillRect/>
        </a:stretch>
      </xdr:blipFill>
      <xdr:spPr>
        <a:xfrm>
          <a:off x="5676900" y="19621500"/>
          <a:ext cx="5523455" cy="3700593"/>
        </a:xfrm>
        <a:prstGeom prst="rect">
          <a:avLst/>
        </a:prstGeom>
      </xdr:spPr>
    </xdr:pic>
    <xdr:clientData/>
  </xdr:twoCellAnchor>
  <xdr:twoCellAnchor editAs="oneCell">
    <xdr:from>
      <xdr:col>0</xdr:col>
      <xdr:colOff>0</xdr:colOff>
      <xdr:row>122</xdr:row>
      <xdr:rowOff>180975</xdr:rowOff>
    </xdr:from>
    <xdr:to>
      <xdr:col>9</xdr:col>
      <xdr:colOff>37055</xdr:colOff>
      <xdr:row>142</xdr:row>
      <xdr:rowOff>65471</xdr:rowOff>
    </xdr:to>
    <xdr:pic>
      <xdr:nvPicPr>
        <xdr:cNvPr id="14" name="Picture 13">
          <a:extLst>
            <a:ext uri="{FF2B5EF4-FFF2-40B4-BE49-F238E27FC236}">
              <a16:creationId xmlns:a16="http://schemas.microsoft.com/office/drawing/2014/main" id="{3F7F3976-F206-46AF-8C9E-38EF777729BF}"/>
            </a:ext>
          </a:extLst>
        </xdr:cNvPr>
        <xdr:cNvPicPr>
          <a:picLocks noChangeAspect="1"/>
        </xdr:cNvPicPr>
      </xdr:nvPicPr>
      <xdr:blipFill>
        <a:blip xmlns:r="http://schemas.openxmlformats.org/officeDocument/2006/relationships" r:embed="rId13"/>
        <a:stretch>
          <a:fillRect/>
        </a:stretch>
      </xdr:blipFill>
      <xdr:spPr>
        <a:xfrm>
          <a:off x="0" y="23421975"/>
          <a:ext cx="5523455" cy="3694496"/>
        </a:xfrm>
        <a:prstGeom prst="rect">
          <a:avLst/>
        </a:prstGeom>
      </xdr:spPr>
    </xdr:pic>
    <xdr:clientData/>
  </xdr:twoCellAnchor>
  <xdr:twoCellAnchor editAs="oneCell">
    <xdr:from>
      <xdr:col>9</xdr:col>
      <xdr:colOff>171450</xdr:colOff>
      <xdr:row>122</xdr:row>
      <xdr:rowOff>180975</xdr:rowOff>
    </xdr:from>
    <xdr:to>
      <xdr:col>18</xdr:col>
      <xdr:colOff>208505</xdr:colOff>
      <xdr:row>142</xdr:row>
      <xdr:rowOff>71568</xdr:rowOff>
    </xdr:to>
    <xdr:pic>
      <xdr:nvPicPr>
        <xdr:cNvPr id="15" name="Picture 14">
          <a:extLst>
            <a:ext uri="{FF2B5EF4-FFF2-40B4-BE49-F238E27FC236}">
              <a16:creationId xmlns:a16="http://schemas.microsoft.com/office/drawing/2014/main" id="{F6D7F6C4-01BD-4B19-AA63-7677B4FED423}"/>
            </a:ext>
          </a:extLst>
        </xdr:cNvPr>
        <xdr:cNvPicPr>
          <a:picLocks noChangeAspect="1"/>
        </xdr:cNvPicPr>
      </xdr:nvPicPr>
      <xdr:blipFill>
        <a:blip xmlns:r="http://schemas.openxmlformats.org/officeDocument/2006/relationships" r:embed="rId14"/>
        <a:stretch>
          <a:fillRect/>
        </a:stretch>
      </xdr:blipFill>
      <xdr:spPr>
        <a:xfrm>
          <a:off x="5657850" y="23421975"/>
          <a:ext cx="5523455" cy="3700593"/>
        </a:xfrm>
        <a:prstGeom prst="rect">
          <a:avLst/>
        </a:prstGeom>
      </xdr:spPr>
    </xdr:pic>
    <xdr:clientData/>
  </xdr:twoCellAnchor>
  <xdr:twoCellAnchor editAs="oneCell">
    <xdr:from>
      <xdr:col>0</xdr:col>
      <xdr:colOff>0</xdr:colOff>
      <xdr:row>142</xdr:row>
      <xdr:rowOff>180975</xdr:rowOff>
    </xdr:from>
    <xdr:to>
      <xdr:col>9</xdr:col>
      <xdr:colOff>37055</xdr:colOff>
      <xdr:row>162</xdr:row>
      <xdr:rowOff>65471</xdr:rowOff>
    </xdr:to>
    <xdr:pic>
      <xdr:nvPicPr>
        <xdr:cNvPr id="16" name="Picture 15">
          <a:extLst>
            <a:ext uri="{FF2B5EF4-FFF2-40B4-BE49-F238E27FC236}">
              <a16:creationId xmlns:a16="http://schemas.microsoft.com/office/drawing/2014/main" id="{FB044E9C-FDB1-414A-9BE5-22C94901C5D2}"/>
            </a:ext>
          </a:extLst>
        </xdr:cNvPr>
        <xdr:cNvPicPr>
          <a:picLocks noChangeAspect="1"/>
        </xdr:cNvPicPr>
      </xdr:nvPicPr>
      <xdr:blipFill>
        <a:blip xmlns:r="http://schemas.openxmlformats.org/officeDocument/2006/relationships" r:embed="rId15"/>
        <a:stretch>
          <a:fillRect/>
        </a:stretch>
      </xdr:blipFill>
      <xdr:spPr>
        <a:xfrm>
          <a:off x="0" y="27231975"/>
          <a:ext cx="5523455" cy="3694496"/>
        </a:xfrm>
        <a:prstGeom prst="rect">
          <a:avLst/>
        </a:prstGeom>
      </xdr:spPr>
    </xdr:pic>
    <xdr:clientData/>
  </xdr:twoCellAnchor>
  <xdr:twoCellAnchor editAs="oneCell">
    <xdr:from>
      <xdr:col>9</xdr:col>
      <xdr:colOff>180975</xdr:colOff>
      <xdr:row>143</xdr:row>
      <xdr:rowOff>9525</xdr:rowOff>
    </xdr:from>
    <xdr:to>
      <xdr:col>18</xdr:col>
      <xdr:colOff>218030</xdr:colOff>
      <xdr:row>162</xdr:row>
      <xdr:rowOff>90618</xdr:rowOff>
    </xdr:to>
    <xdr:pic>
      <xdr:nvPicPr>
        <xdr:cNvPr id="17" name="Picture 16">
          <a:extLst>
            <a:ext uri="{FF2B5EF4-FFF2-40B4-BE49-F238E27FC236}">
              <a16:creationId xmlns:a16="http://schemas.microsoft.com/office/drawing/2014/main" id="{23E08852-53E3-4D5B-AB6B-85750A6B1455}"/>
            </a:ext>
          </a:extLst>
        </xdr:cNvPr>
        <xdr:cNvPicPr>
          <a:picLocks noChangeAspect="1"/>
        </xdr:cNvPicPr>
      </xdr:nvPicPr>
      <xdr:blipFill>
        <a:blip xmlns:r="http://schemas.openxmlformats.org/officeDocument/2006/relationships" r:embed="rId16"/>
        <a:stretch>
          <a:fillRect/>
        </a:stretch>
      </xdr:blipFill>
      <xdr:spPr>
        <a:xfrm>
          <a:off x="5667375" y="27251025"/>
          <a:ext cx="5523455" cy="3700593"/>
        </a:xfrm>
        <a:prstGeom prst="rect">
          <a:avLst/>
        </a:prstGeom>
      </xdr:spPr>
    </xdr:pic>
    <xdr:clientData/>
  </xdr:twoCellAnchor>
  <xdr:twoCellAnchor editAs="oneCell">
    <xdr:from>
      <xdr:col>0</xdr:col>
      <xdr:colOff>0</xdr:colOff>
      <xdr:row>163</xdr:row>
      <xdr:rowOff>9525</xdr:rowOff>
    </xdr:from>
    <xdr:to>
      <xdr:col>9</xdr:col>
      <xdr:colOff>37055</xdr:colOff>
      <xdr:row>182</xdr:row>
      <xdr:rowOff>90618</xdr:rowOff>
    </xdr:to>
    <xdr:pic>
      <xdr:nvPicPr>
        <xdr:cNvPr id="18" name="Picture 17">
          <a:extLst>
            <a:ext uri="{FF2B5EF4-FFF2-40B4-BE49-F238E27FC236}">
              <a16:creationId xmlns:a16="http://schemas.microsoft.com/office/drawing/2014/main" id="{5B1988C6-CF88-4250-AA9A-7153DE6959A6}"/>
            </a:ext>
          </a:extLst>
        </xdr:cNvPr>
        <xdr:cNvPicPr>
          <a:picLocks noChangeAspect="1"/>
        </xdr:cNvPicPr>
      </xdr:nvPicPr>
      <xdr:blipFill>
        <a:blip xmlns:r="http://schemas.openxmlformats.org/officeDocument/2006/relationships" r:embed="rId17"/>
        <a:stretch>
          <a:fillRect/>
        </a:stretch>
      </xdr:blipFill>
      <xdr:spPr>
        <a:xfrm>
          <a:off x="0" y="31061025"/>
          <a:ext cx="5523455" cy="3700593"/>
        </a:xfrm>
        <a:prstGeom prst="rect">
          <a:avLst/>
        </a:prstGeom>
      </xdr:spPr>
    </xdr:pic>
    <xdr:clientData/>
  </xdr:twoCellAnchor>
  <xdr:twoCellAnchor editAs="oneCell">
    <xdr:from>
      <xdr:col>9</xdr:col>
      <xdr:colOff>152400</xdr:colOff>
      <xdr:row>163</xdr:row>
      <xdr:rowOff>9525</xdr:rowOff>
    </xdr:from>
    <xdr:to>
      <xdr:col>18</xdr:col>
      <xdr:colOff>189455</xdr:colOff>
      <xdr:row>182</xdr:row>
      <xdr:rowOff>90618</xdr:rowOff>
    </xdr:to>
    <xdr:pic>
      <xdr:nvPicPr>
        <xdr:cNvPr id="19" name="Picture 18">
          <a:extLst>
            <a:ext uri="{FF2B5EF4-FFF2-40B4-BE49-F238E27FC236}">
              <a16:creationId xmlns:a16="http://schemas.microsoft.com/office/drawing/2014/main" id="{817E3579-70D7-4581-94B6-E16BA566CCCF}"/>
            </a:ext>
          </a:extLst>
        </xdr:cNvPr>
        <xdr:cNvPicPr>
          <a:picLocks noChangeAspect="1"/>
        </xdr:cNvPicPr>
      </xdr:nvPicPr>
      <xdr:blipFill>
        <a:blip xmlns:r="http://schemas.openxmlformats.org/officeDocument/2006/relationships" r:embed="rId18"/>
        <a:stretch>
          <a:fillRect/>
        </a:stretch>
      </xdr:blipFill>
      <xdr:spPr>
        <a:xfrm>
          <a:off x="5638800" y="31061025"/>
          <a:ext cx="5523455" cy="3700593"/>
        </a:xfrm>
        <a:prstGeom prst="rect">
          <a:avLst/>
        </a:prstGeom>
      </xdr:spPr>
    </xdr:pic>
    <xdr:clientData/>
  </xdr:twoCellAnchor>
  <xdr:twoCellAnchor editAs="oneCell">
    <xdr:from>
      <xdr:col>0</xdr:col>
      <xdr:colOff>0</xdr:colOff>
      <xdr:row>183</xdr:row>
      <xdr:rowOff>0</xdr:rowOff>
    </xdr:from>
    <xdr:to>
      <xdr:col>9</xdr:col>
      <xdr:colOff>37055</xdr:colOff>
      <xdr:row>202</xdr:row>
      <xdr:rowOff>74996</xdr:rowOff>
    </xdr:to>
    <xdr:pic>
      <xdr:nvPicPr>
        <xdr:cNvPr id="20" name="Picture 19">
          <a:extLst>
            <a:ext uri="{FF2B5EF4-FFF2-40B4-BE49-F238E27FC236}">
              <a16:creationId xmlns:a16="http://schemas.microsoft.com/office/drawing/2014/main" id="{D322D8D4-5F08-484A-B926-03981B9ADCA6}"/>
            </a:ext>
          </a:extLst>
        </xdr:cNvPr>
        <xdr:cNvPicPr>
          <a:picLocks noChangeAspect="1"/>
        </xdr:cNvPicPr>
      </xdr:nvPicPr>
      <xdr:blipFill>
        <a:blip xmlns:r="http://schemas.openxmlformats.org/officeDocument/2006/relationships" r:embed="rId19"/>
        <a:stretch>
          <a:fillRect/>
        </a:stretch>
      </xdr:blipFill>
      <xdr:spPr>
        <a:xfrm>
          <a:off x="0" y="34861500"/>
          <a:ext cx="5523455" cy="3694496"/>
        </a:xfrm>
        <a:prstGeom prst="rect">
          <a:avLst/>
        </a:prstGeom>
      </xdr:spPr>
    </xdr:pic>
    <xdr:clientData/>
  </xdr:twoCellAnchor>
  <xdr:twoCellAnchor editAs="oneCell">
    <xdr:from>
      <xdr:col>9</xdr:col>
      <xdr:colOff>152400</xdr:colOff>
      <xdr:row>183</xdr:row>
      <xdr:rowOff>19050</xdr:rowOff>
    </xdr:from>
    <xdr:to>
      <xdr:col>18</xdr:col>
      <xdr:colOff>189455</xdr:colOff>
      <xdr:row>202</xdr:row>
      <xdr:rowOff>94046</xdr:rowOff>
    </xdr:to>
    <xdr:pic>
      <xdr:nvPicPr>
        <xdr:cNvPr id="21" name="Picture 20">
          <a:extLst>
            <a:ext uri="{FF2B5EF4-FFF2-40B4-BE49-F238E27FC236}">
              <a16:creationId xmlns:a16="http://schemas.microsoft.com/office/drawing/2014/main" id="{90610070-FD34-4EB8-9281-CB2D2C6F8046}"/>
            </a:ext>
          </a:extLst>
        </xdr:cNvPr>
        <xdr:cNvPicPr>
          <a:picLocks noChangeAspect="1"/>
        </xdr:cNvPicPr>
      </xdr:nvPicPr>
      <xdr:blipFill>
        <a:blip xmlns:r="http://schemas.openxmlformats.org/officeDocument/2006/relationships" r:embed="rId20"/>
        <a:stretch>
          <a:fillRect/>
        </a:stretch>
      </xdr:blipFill>
      <xdr:spPr>
        <a:xfrm>
          <a:off x="5638800" y="34880550"/>
          <a:ext cx="5523455" cy="3694496"/>
        </a:xfrm>
        <a:prstGeom prst="rect">
          <a:avLst/>
        </a:prstGeom>
      </xdr:spPr>
    </xdr:pic>
    <xdr:clientData/>
  </xdr:twoCellAnchor>
  <xdr:twoCellAnchor editAs="oneCell">
    <xdr:from>
      <xdr:col>0</xdr:col>
      <xdr:colOff>0</xdr:colOff>
      <xdr:row>203</xdr:row>
      <xdr:rowOff>9525</xdr:rowOff>
    </xdr:from>
    <xdr:to>
      <xdr:col>9</xdr:col>
      <xdr:colOff>37055</xdr:colOff>
      <xdr:row>222</xdr:row>
      <xdr:rowOff>84521</xdr:rowOff>
    </xdr:to>
    <xdr:pic>
      <xdr:nvPicPr>
        <xdr:cNvPr id="22" name="Picture 21">
          <a:extLst>
            <a:ext uri="{FF2B5EF4-FFF2-40B4-BE49-F238E27FC236}">
              <a16:creationId xmlns:a16="http://schemas.microsoft.com/office/drawing/2014/main" id="{2AD3BC03-4D9E-4C88-992B-24A4A5F9B181}"/>
            </a:ext>
          </a:extLst>
        </xdr:cNvPr>
        <xdr:cNvPicPr>
          <a:picLocks noChangeAspect="1"/>
        </xdr:cNvPicPr>
      </xdr:nvPicPr>
      <xdr:blipFill>
        <a:blip xmlns:r="http://schemas.openxmlformats.org/officeDocument/2006/relationships" r:embed="rId21"/>
        <a:stretch>
          <a:fillRect/>
        </a:stretch>
      </xdr:blipFill>
      <xdr:spPr>
        <a:xfrm>
          <a:off x="0" y="38681025"/>
          <a:ext cx="5523455" cy="3694496"/>
        </a:xfrm>
        <a:prstGeom prst="rect">
          <a:avLst/>
        </a:prstGeom>
      </xdr:spPr>
    </xdr:pic>
    <xdr:clientData/>
  </xdr:twoCellAnchor>
  <xdr:twoCellAnchor editAs="oneCell">
    <xdr:from>
      <xdr:col>9</xdr:col>
      <xdr:colOff>133350</xdr:colOff>
      <xdr:row>203</xdr:row>
      <xdr:rowOff>9525</xdr:rowOff>
    </xdr:from>
    <xdr:to>
      <xdr:col>18</xdr:col>
      <xdr:colOff>170405</xdr:colOff>
      <xdr:row>222</xdr:row>
      <xdr:rowOff>90618</xdr:rowOff>
    </xdr:to>
    <xdr:pic>
      <xdr:nvPicPr>
        <xdr:cNvPr id="23" name="Picture 22">
          <a:extLst>
            <a:ext uri="{FF2B5EF4-FFF2-40B4-BE49-F238E27FC236}">
              <a16:creationId xmlns:a16="http://schemas.microsoft.com/office/drawing/2014/main" id="{4EF36819-1D3B-4883-9AA3-3E5FC7860A56}"/>
            </a:ext>
          </a:extLst>
        </xdr:cNvPr>
        <xdr:cNvPicPr>
          <a:picLocks noChangeAspect="1"/>
        </xdr:cNvPicPr>
      </xdr:nvPicPr>
      <xdr:blipFill>
        <a:blip xmlns:r="http://schemas.openxmlformats.org/officeDocument/2006/relationships" r:embed="rId22"/>
        <a:stretch>
          <a:fillRect/>
        </a:stretch>
      </xdr:blipFill>
      <xdr:spPr>
        <a:xfrm>
          <a:off x="5619750" y="38681025"/>
          <a:ext cx="5523455" cy="3700593"/>
        </a:xfrm>
        <a:prstGeom prst="rect">
          <a:avLst/>
        </a:prstGeom>
      </xdr:spPr>
    </xdr:pic>
    <xdr:clientData/>
  </xdr:twoCellAnchor>
  <xdr:twoCellAnchor editAs="oneCell">
    <xdr:from>
      <xdr:col>0</xdr:col>
      <xdr:colOff>0</xdr:colOff>
      <xdr:row>223</xdr:row>
      <xdr:rowOff>9525</xdr:rowOff>
    </xdr:from>
    <xdr:to>
      <xdr:col>9</xdr:col>
      <xdr:colOff>37055</xdr:colOff>
      <xdr:row>242</xdr:row>
      <xdr:rowOff>84521</xdr:rowOff>
    </xdr:to>
    <xdr:pic>
      <xdr:nvPicPr>
        <xdr:cNvPr id="24" name="Picture 23">
          <a:extLst>
            <a:ext uri="{FF2B5EF4-FFF2-40B4-BE49-F238E27FC236}">
              <a16:creationId xmlns:a16="http://schemas.microsoft.com/office/drawing/2014/main" id="{47323B9F-F4BF-45D0-8749-155E10665DEE}"/>
            </a:ext>
          </a:extLst>
        </xdr:cNvPr>
        <xdr:cNvPicPr>
          <a:picLocks noChangeAspect="1"/>
        </xdr:cNvPicPr>
      </xdr:nvPicPr>
      <xdr:blipFill>
        <a:blip xmlns:r="http://schemas.openxmlformats.org/officeDocument/2006/relationships" r:embed="rId23"/>
        <a:stretch>
          <a:fillRect/>
        </a:stretch>
      </xdr:blipFill>
      <xdr:spPr>
        <a:xfrm>
          <a:off x="0" y="42491025"/>
          <a:ext cx="5523455" cy="3694496"/>
        </a:xfrm>
        <a:prstGeom prst="rect">
          <a:avLst/>
        </a:prstGeom>
      </xdr:spPr>
    </xdr:pic>
    <xdr:clientData/>
  </xdr:twoCellAnchor>
  <xdr:twoCellAnchor editAs="oneCell">
    <xdr:from>
      <xdr:col>9</xdr:col>
      <xdr:colOff>152400</xdr:colOff>
      <xdr:row>223</xdr:row>
      <xdr:rowOff>0</xdr:rowOff>
    </xdr:from>
    <xdr:to>
      <xdr:col>18</xdr:col>
      <xdr:colOff>189455</xdr:colOff>
      <xdr:row>242</xdr:row>
      <xdr:rowOff>74996</xdr:rowOff>
    </xdr:to>
    <xdr:pic>
      <xdr:nvPicPr>
        <xdr:cNvPr id="25" name="Picture 24">
          <a:extLst>
            <a:ext uri="{FF2B5EF4-FFF2-40B4-BE49-F238E27FC236}">
              <a16:creationId xmlns:a16="http://schemas.microsoft.com/office/drawing/2014/main" id="{48521E7C-CFEB-4ABC-95B6-3049B8C36B64}"/>
            </a:ext>
          </a:extLst>
        </xdr:cNvPr>
        <xdr:cNvPicPr>
          <a:picLocks noChangeAspect="1"/>
        </xdr:cNvPicPr>
      </xdr:nvPicPr>
      <xdr:blipFill>
        <a:blip xmlns:r="http://schemas.openxmlformats.org/officeDocument/2006/relationships" r:embed="rId24"/>
        <a:stretch>
          <a:fillRect/>
        </a:stretch>
      </xdr:blipFill>
      <xdr:spPr>
        <a:xfrm>
          <a:off x="5638800" y="42481500"/>
          <a:ext cx="5523455" cy="3694496"/>
        </a:xfrm>
        <a:prstGeom prst="rect">
          <a:avLst/>
        </a:prstGeom>
      </xdr:spPr>
    </xdr:pic>
    <xdr:clientData/>
  </xdr:twoCellAnchor>
  <xdr:twoCellAnchor editAs="oneCell">
    <xdr:from>
      <xdr:col>0</xdr:col>
      <xdr:colOff>0</xdr:colOff>
      <xdr:row>243</xdr:row>
      <xdr:rowOff>9525</xdr:rowOff>
    </xdr:from>
    <xdr:to>
      <xdr:col>9</xdr:col>
      <xdr:colOff>37055</xdr:colOff>
      <xdr:row>262</xdr:row>
      <xdr:rowOff>84521</xdr:rowOff>
    </xdr:to>
    <xdr:pic>
      <xdr:nvPicPr>
        <xdr:cNvPr id="26" name="Picture 25">
          <a:extLst>
            <a:ext uri="{FF2B5EF4-FFF2-40B4-BE49-F238E27FC236}">
              <a16:creationId xmlns:a16="http://schemas.microsoft.com/office/drawing/2014/main" id="{3AC8D40F-E7C5-4F59-84E8-8FA9A3557B0A}"/>
            </a:ext>
          </a:extLst>
        </xdr:cNvPr>
        <xdr:cNvPicPr>
          <a:picLocks noChangeAspect="1"/>
        </xdr:cNvPicPr>
      </xdr:nvPicPr>
      <xdr:blipFill>
        <a:blip xmlns:r="http://schemas.openxmlformats.org/officeDocument/2006/relationships" r:embed="rId25"/>
        <a:stretch>
          <a:fillRect/>
        </a:stretch>
      </xdr:blipFill>
      <xdr:spPr>
        <a:xfrm>
          <a:off x="0" y="46301025"/>
          <a:ext cx="5523455" cy="3694496"/>
        </a:xfrm>
        <a:prstGeom prst="rect">
          <a:avLst/>
        </a:prstGeom>
      </xdr:spPr>
    </xdr:pic>
    <xdr:clientData/>
  </xdr:twoCellAnchor>
  <xdr:twoCellAnchor editAs="oneCell">
    <xdr:from>
      <xdr:col>9</xdr:col>
      <xdr:colOff>171450</xdr:colOff>
      <xdr:row>243</xdr:row>
      <xdr:rowOff>9525</xdr:rowOff>
    </xdr:from>
    <xdr:to>
      <xdr:col>18</xdr:col>
      <xdr:colOff>208505</xdr:colOff>
      <xdr:row>262</xdr:row>
      <xdr:rowOff>90618</xdr:rowOff>
    </xdr:to>
    <xdr:pic>
      <xdr:nvPicPr>
        <xdr:cNvPr id="27" name="Picture 26">
          <a:extLst>
            <a:ext uri="{FF2B5EF4-FFF2-40B4-BE49-F238E27FC236}">
              <a16:creationId xmlns:a16="http://schemas.microsoft.com/office/drawing/2014/main" id="{ADF4660F-D564-4C65-96FF-E400AC499C12}"/>
            </a:ext>
          </a:extLst>
        </xdr:cNvPr>
        <xdr:cNvPicPr>
          <a:picLocks noChangeAspect="1"/>
        </xdr:cNvPicPr>
      </xdr:nvPicPr>
      <xdr:blipFill>
        <a:blip xmlns:r="http://schemas.openxmlformats.org/officeDocument/2006/relationships" r:embed="rId26"/>
        <a:stretch>
          <a:fillRect/>
        </a:stretch>
      </xdr:blipFill>
      <xdr:spPr>
        <a:xfrm>
          <a:off x="5657850" y="46301025"/>
          <a:ext cx="5523455" cy="3700593"/>
        </a:xfrm>
        <a:prstGeom prst="rect">
          <a:avLst/>
        </a:prstGeom>
      </xdr:spPr>
    </xdr:pic>
    <xdr:clientData/>
  </xdr:twoCellAnchor>
  <xdr:twoCellAnchor editAs="oneCell">
    <xdr:from>
      <xdr:col>0</xdr:col>
      <xdr:colOff>0</xdr:colOff>
      <xdr:row>262</xdr:row>
      <xdr:rowOff>171450</xdr:rowOff>
    </xdr:from>
    <xdr:to>
      <xdr:col>9</xdr:col>
      <xdr:colOff>37055</xdr:colOff>
      <xdr:row>282</xdr:row>
      <xdr:rowOff>62043</xdr:rowOff>
    </xdr:to>
    <xdr:pic>
      <xdr:nvPicPr>
        <xdr:cNvPr id="28" name="Picture 27">
          <a:extLst>
            <a:ext uri="{FF2B5EF4-FFF2-40B4-BE49-F238E27FC236}">
              <a16:creationId xmlns:a16="http://schemas.microsoft.com/office/drawing/2014/main" id="{CCBCBCF4-E7ED-4519-97FC-0A2730AD3E05}"/>
            </a:ext>
          </a:extLst>
        </xdr:cNvPr>
        <xdr:cNvPicPr>
          <a:picLocks noChangeAspect="1"/>
        </xdr:cNvPicPr>
      </xdr:nvPicPr>
      <xdr:blipFill>
        <a:blip xmlns:r="http://schemas.openxmlformats.org/officeDocument/2006/relationships" r:embed="rId27"/>
        <a:stretch>
          <a:fillRect/>
        </a:stretch>
      </xdr:blipFill>
      <xdr:spPr>
        <a:xfrm>
          <a:off x="0" y="50082450"/>
          <a:ext cx="5523455" cy="3700593"/>
        </a:xfrm>
        <a:prstGeom prst="rect">
          <a:avLst/>
        </a:prstGeom>
      </xdr:spPr>
    </xdr:pic>
    <xdr:clientData/>
  </xdr:twoCellAnchor>
  <xdr:twoCellAnchor editAs="oneCell">
    <xdr:from>
      <xdr:col>9</xdr:col>
      <xdr:colOff>171450</xdr:colOff>
      <xdr:row>262</xdr:row>
      <xdr:rowOff>171450</xdr:rowOff>
    </xdr:from>
    <xdr:to>
      <xdr:col>18</xdr:col>
      <xdr:colOff>208505</xdr:colOff>
      <xdr:row>282</xdr:row>
      <xdr:rowOff>55946</xdr:rowOff>
    </xdr:to>
    <xdr:pic>
      <xdr:nvPicPr>
        <xdr:cNvPr id="29" name="Picture 28">
          <a:extLst>
            <a:ext uri="{FF2B5EF4-FFF2-40B4-BE49-F238E27FC236}">
              <a16:creationId xmlns:a16="http://schemas.microsoft.com/office/drawing/2014/main" id="{40F22428-0A55-4D51-A2DE-7E26BA04A7C4}"/>
            </a:ext>
          </a:extLst>
        </xdr:cNvPr>
        <xdr:cNvPicPr>
          <a:picLocks noChangeAspect="1"/>
        </xdr:cNvPicPr>
      </xdr:nvPicPr>
      <xdr:blipFill>
        <a:blip xmlns:r="http://schemas.openxmlformats.org/officeDocument/2006/relationships" r:embed="rId28"/>
        <a:stretch>
          <a:fillRect/>
        </a:stretch>
      </xdr:blipFill>
      <xdr:spPr>
        <a:xfrm>
          <a:off x="5657850" y="50082450"/>
          <a:ext cx="5523455" cy="3694496"/>
        </a:xfrm>
        <a:prstGeom prst="rect">
          <a:avLst/>
        </a:prstGeom>
      </xdr:spPr>
    </xdr:pic>
    <xdr:clientData/>
  </xdr:twoCellAnchor>
  <xdr:twoCellAnchor editAs="oneCell">
    <xdr:from>
      <xdr:col>0</xdr:col>
      <xdr:colOff>0</xdr:colOff>
      <xdr:row>282</xdr:row>
      <xdr:rowOff>142875</xdr:rowOff>
    </xdr:from>
    <xdr:to>
      <xdr:col>9</xdr:col>
      <xdr:colOff>37055</xdr:colOff>
      <xdr:row>302</xdr:row>
      <xdr:rowOff>27371</xdr:rowOff>
    </xdr:to>
    <xdr:pic>
      <xdr:nvPicPr>
        <xdr:cNvPr id="30" name="Picture 29">
          <a:extLst>
            <a:ext uri="{FF2B5EF4-FFF2-40B4-BE49-F238E27FC236}">
              <a16:creationId xmlns:a16="http://schemas.microsoft.com/office/drawing/2014/main" id="{B803CE4A-49FC-4799-9F86-359E7BE3C38E}"/>
            </a:ext>
          </a:extLst>
        </xdr:cNvPr>
        <xdr:cNvPicPr>
          <a:picLocks noChangeAspect="1"/>
        </xdr:cNvPicPr>
      </xdr:nvPicPr>
      <xdr:blipFill>
        <a:blip xmlns:r="http://schemas.openxmlformats.org/officeDocument/2006/relationships" r:embed="rId29"/>
        <a:stretch>
          <a:fillRect/>
        </a:stretch>
      </xdr:blipFill>
      <xdr:spPr>
        <a:xfrm>
          <a:off x="0" y="53863875"/>
          <a:ext cx="5523455" cy="3694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sheets/FY22%20Program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Programs Sorted"/>
      <sheetName val="Programs by Pop Group"/>
      <sheetName val="Charts"/>
    </sheetNames>
    <sheetDataSet>
      <sheetData sheetId="0" refreshError="1"/>
      <sheetData sheetId="1">
        <row r="2">
          <cell r="B2">
            <v>634</v>
          </cell>
          <cell r="C2">
            <v>1</v>
          </cell>
          <cell r="D2">
            <v>8</v>
          </cell>
          <cell r="E2">
            <v>8</v>
          </cell>
          <cell r="F2">
            <v>104</v>
          </cell>
          <cell r="G2">
            <v>0</v>
          </cell>
          <cell r="H2">
            <v>0</v>
          </cell>
          <cell r="I2">
            <v>0</v>
          </cell>
          <cell r="J2">
            <v>0</v>
          </cell>
          <cell r="K2">
            <v>0</v>
          </cell>
          <cell r="L2">
            <v>0</v>
          </cell>
          <cell r="M2">
            <v>9</v>
          </cell>
          <cell r="N2">
            <v>112</v>
          </cell>
          <cell r="O2">
            <v>9</v>
          </cell>
          <cell r="P2">
            <v>112</v>
          </cell>
          <cell r="Q2">
            <v>0</v>
          </cell>
          <cell r="R2">
            <v>0</v>
          </cell>
          <cell r="S2">
            <v>0</v>
          </cell>
          <cell r="T2">
            <v>0</v>
          </cell>
          <cell r="U2">
            <v>0</v>
          </cell>
          <cell r="V2">
            <v>0</v>
          </cell>
        </row>
        <row r="3">
          <cell r="B3">
            <v>738</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row>
        <row r="4">
          <cell r="B4">
            <v>806</v>
          </cell>
          <cell r="C4">
            <v>43</v>
          </cell>
          <cell r="D4">
            <v>1500</v>
          </cell>
          <cell r="E4">
            <v>10</v>
          </cell>
          <cell r="F4">
            <v>160</v>
          </cell>
          <cell r="G4">
            <v>5</v>
          </cell>
          <cell r="H4">
            <v>25</v>
          </cell>
          <cell r="I4">
            <v>0</v>
          </cell>
          <cell r="J4">
            <v>0</v>
          </cell>
          <cell r="K4">
            <v>0</v>
          </cell>
          <cell r="L4">
            <v>0</v>
          </cell>
          <cell r="M4">
            <v>58</v>
          </cell>
          <cell r="N4">
            <v>1685</v>
          </cell>
          <cell r="O4">
            <v>57</v>
          </cell>
          <cell r="P4">
            <v>1635</v>
          </cell>
          <cell r="Q4">
            <v>1</v>
          </cell>
          <cell r="R4">
            <v>50</v>
          </cell>
          <cell r="S4">
            <v>0</v>
          </cell>
          <cell r="T4">
            <v>0</v>
          </cell>
          <cell r="U4">
            <v>0</v>
          </cell>
          <cell r="V4">
            <v>0</v>
          </cell>
        </row>
        <row r="5">
          <cell r="B5">
            <v>822</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row>
        <row r="6">
          <cell r="B6">
            <v>837</v>
          </cell>
          <cell r="C6">
            <v>0</v>
          </cell>
          <cell r="D6">
            <v>0</v>
          </cell>
          <cell r="E6">
            <v>3</v>
          </cell>
          <cell r="F6">
            <v>9</v>
          </cell>
          <cell r="G6">
            <v>0</v>
          </cell>
          <cell r="H6">
            <v>0</v>
          </cell>
          <cell r="I6">
            <v>0</v>
          </cell>
          <cell r="J6">
            <v>0</v>
          </cell>
          <cell r="K6">
            <v>0</v>
          </cell>
          <cell r="L6">
            <v>0</v>
          </cell>
          <cell r="M6">
            <v>3</v>
          </cell>
          <cell r="N6">
            <v>9</v>
          </cell>
          <cell r="O6">
            <v>3</v>
          </cell>
          <cell r="P6">
            <v>9</v>
          </cell>
          <cell r="Q6">
            <v>0</v>
          </cell>
          <cell r="R6">
            <v>0</v>
          </cell>
          <cell r="S6">
            <v>0</v>
          </cell>
          <cell r="T6">
            <v>0</v>
          </cell>
          <cell r="U6">
            <v>0</v>
          </cell>
          <cell r="V6">
            <v>0</v>
          </cell>
        </row>
        <row r="7">
          <cell r="B7">
            <v>873</v>
          </cell>
          <cell r="C7">
            <v>0</v>
          </cell>
          <cell r="D7">
            <v>0</v>
          </cell>
          <cell r="E7">
            <v>81</v>
          </cell>
          <cell r="F7">
            <v>1838</v>
          </cell>
          <cell r="G7">
            <v>0</v>
          </cell>
          <cell r="H7">
            <v>0</v>
          </cell>
          <cell r="I7">
            <v>0</v>
          </cell>
          <cell r="J7">
            <v>0</v>
          </cell>
          <cell r="K7">
            <v>0</v>
          </cell>
          <cell r="L7">
            <v>0</v>
          </cell>
          <cell r="M7">
            <v>81</v>
          </cell>
          <cell r="N7">
            <v>1838</v>
          </cell>
          <cell r="O7">
            <v>45</v>
          </cell>
          <cell r="P7">
            <v>225</v>
          </cell>
          <cell r="Q7">
            <v>0</v>
          </cell>
          <cell r="R7">
            <v>0</v>
          </cell>
          <cell r="S7">
            <v>36</v>
          </cell>
          <cell r="T7">
            <v>1613</v>
          </cell>
          <cell r="U7">
            <v>0</v>
          </cell>
          <cell r="V7">
            <v>0</v>
          </cell>
        </row>
        <row r="8">
          <cell r="B8">
            <v>993</v>
          </cell>
          <cell r="C8">
            <v>4</v>
          </cell>
          <cell r="D8">
            <v>67</v>
          </cell>
          <cell r="E8">
            <v>4</v>
          </cell>
          <cell r="F8">
            <v>302</v>
          </cell>
          <cell r="G8">
            <v>0</v>
          </cell>
          <cell r="H8">
            <v>0</v>
          </cell>
          <cell r="I8">
            <v>12</v>
          </cell>
          <cell r="J8">
            <v>60</v>
          </cell>
          <cell r="K8">
            <v>0</v>
          </cell>
          <cell r="L8">
            <v>0</v>
          </cell>
          <cell r="M8">
            <v>20</v>
          </cell>
          <cell r="N8">
            <v>429</v>
          </cell>
          <cell r="O8">
            <v>20</v>
          </cell>
          <cell r="P8">
            <v>429</v>
          </cell>
          <cell r="Q8">
            <v>0</v>
          </cell>
          <cell r="R8">
            <v>0</v>
          </cell>
          <cell r="S8">
            <v>0</v>
          </cell>
          <cell r="T8">
            <v>0</v>
          </cell>
          <cell r="U8">
            <v>0</v>
          </cell>
          <cell r="V8">
            <v>0</v>
          </cell>
        </row>
        <row r="9">
          <cell r="B9">
            <v>998</v>
          </cell>
          <cell r="C9">
            <v>0</v>
          </cell>
          <cell r="D9">
            <v>0</v>
          </cell>
          <cell r="E9">
            <v>8</v>
          </cell>
          <cell r="F9">
            <v>89</v>
          </cell>
          <cell r="G9">
            <v>0</v>
          </cell>
          <cell r="H9">
            <v>0</v>
          </cell>
          <cell r="I9">
            <v>10</v>
          </cell>
          <cell r="J9">
            <v>84</v>
          </cell>
          <cell r="K9">
            <v>0</v>
          </cell>
          <cell r="L9">
            <v>0</v>
          </cell>
          <cell r="M9">
            <v>18</v>
          </cell>
          <cell r="N9">
            <v>173</v>
          </cell>
          <cell r="O9">
            <v>18</v>
          </cell>
          <cell r="P9">
            <v>173</v>
          </cell>
          <cell r="Q9">
            <v>0</v>
          </cell>
          <cell r="R9">
            <v>0</v>
          </cell>
          <cell r="S9">
            <v>0</v>
          </cell>
          <cell r="T9">
            <v>0</v>
          </cell>
          <cell r="U9">
            <v>0</v>
          </cell>
          <cell r="V9">
            <v>0</v>
          </cell>
        </row>
        <row r="10">
          <cell r="B10">
            <v>1004</v>
          </cell>
          <cell r="C10">
            <v>46</v>
          </cell>
          <cell r="D10">
            <v>442</v>
          </cell>
          <cell r="E10">
            <v>64</v>
          </cell>
          <cell r="F10">
            <v>752</v>
          </cell>
          <cell r="G10">
            <v>0</v>
          </cell>
          <cell r="H10">
            <v>0</v>
          </cell>
          <cell r="I10">
            <v>0</v>
          </cell>
          <cell r="J10">
            <v>0</v>
          </cell>
          <cell r="K10">
            <v>0</v>
          </cell>
          <cell r="L10">
            <v>0</v>
          </cell>
          <cell r="M10">
            <v>110</v>
          </cell>
          <cell r="N10">
            <v>1194</v>
          </cell>
          <cell r="O10">
            <v>110</v>
          </cell>
          <cell r="P10">
            <v>1194</v>
          </cell>
          <cell r="Q10">
            <v>0</v>
          </cell>
          <cell r="R10">
            <v>0</v>
          </cell>
          <cell r="S10">
            <v>0</v>
          </cell>
          <cell r="T10">
            <v>0</v>
          </cell>
          <cell r="U10">
            <v>0</v>
          </cell>
          <cell r="V10">
            <v>0</v>
          </cell>
        </row>
        <row r="11">
          <cell r="B11">
            <v>1032</v>
          </cell>
          <cell r="C11">
            <v>52</v>
          </cell>
          <cell r="D11">
            <v>203</v>
          </cell>
          <cell r="E11">
            <v>5</v>
          </cell>
          <cell r="F11">
            <v>102</v>
          </cell>
          <cell r="G11">
            <v>0</v>
          </cell>
          <cell r="I11">
            <v>2</v>
          </cell>
          <cell r="J11">
            <v>704</v>
          </cell>
          <cell r="K11">
            <v>1</v>
          </cell>
          <cell r="L11">
            <v>78</v>
          </cell>
          <cell r="M11">
            <v>60</v>
          </cell>
          <cell r="N11">
            <v>1087</v>
          </cell>
          <cell r="O11">
            <v>60</v>
          </cell>
          <cell r="P11">
            <v>1087</v>
          </cell>
          <cell r="Q11">
            <v>0</v>
          </cell>
          <cell r="R11">
            <v>0</v>
          </cell>
          <cell r="S11">
            <v>0</v>
          </cell>
          <cell r="T11">
            <v>0</v>
          </cell>
          <cell r="U11">
            <v>0</v>
          </cell>
          <cell r="V11">
            <v>0</v>
          </cell>
        </row>
        <row r="12">
          <cell r="B12">
            <v>1087</v>
          </cell>
          <cell r="C12">
            <v>0</v>
          </cell>
          <cell r="D12">
            <v>0</v>
          </cell>
          <cell r="E12">
            <v>5</v>
          </cell>
          <cell r="F12">
            <v>45</v>
          </cell>
          <cell r="G12">
            <v>0</v>
          </cell>
          <cell r="H12">
            <v>0</v>
          </cell>
          <cell r="I12">
            <v>0</v>
          </cell>
          <cell r="J12">
            <v>0</v>
          </cell>
          <cell r="K12">
            <v>0</v>
          </cell>
          <cell r="L12">
            <v>0</v>
          </cell>
          <cell r="M12">
            <v>5</v>
          </cell>
          <cell r="N12">
            <v>45</v>
          </cell>
          <cell r="O12">
            <v>5</v>
          </cell>
          <cell r="P12">
            <v>45</v>
          </cell>
          <cell r="Q12">
            <v>0</v>
          </cell>
          <cell r="R12">
            <v>0</v>
          </cell>
          <cell r="S12">
            <v>0</v>
          </cell>
          <cell r="T12">
            <v>0</v>
          </cell>
          <cell r="U12">
            <v>0</v>
          </cell>
          <cell r="V12">
            <v>0</v>
          </cell>
        </row>
        <row r="13">
          <cell r="B13">
            <v>1232</v>
          </cell>
          <cell r="C13">
            <v>4</v>
          </cell>
          <cell r="D13">
            <v>158</v>
          </cell>
          <cell r="E13">
            <v>0</v>
          </cell>
          <cell r="F13">
            <v>0</v>
          </cell>
          <cell r="G13">
            <v>0</v>
          </cell>
          <cell r="H13">
            <v>0</v>
          </cell>
          <cell r="I13">
            <v>11</v>
          </cell>
          <cell r="J13">
            <v>99</v>
          </cell>
          <cell r="K13">
            <v>0</v>
          </cell>
          <cell r="L13">
            <v>0</v>
          </cell>
          <cell r="M13">
            <v>15</v>
          </cell>
          <cell r="N13">
            <v>257</v>
          </cell>
          <cell r="O13">
            <v>15</v>
          </cell>
          <cell r="P13">
            <v>257</v>
          </cell>
          <cell r="Q13">
            <v>0</v>
          </cell>
          <cell r="R13">
            <v>0</v>
          </cell>
          <cell r="S13">
            <v>0</v>
          </cell>
          <cell r="T13">
            <v>0</v>
          </cell>
          <cell r="U13">
            <v>0</v>
          </cell>
          <cell r="V13">
            <v>0</v>
          </cell>
        </row>
        <row r="14">
          <cell r="B14">
            <v>1257</v>
          </cell>
          <cell r="C14">
            <v>0</v>
          </cell>
          <cell r="D14">
            <v>0</v>
          </cell>
          <cell r="E14">
            <v>4</v>
          </cell>
          <cell r="F14">
            <v>27</v>
          </cell>
          <cell r="G14">
            <v>0</v>
          </cell>
          <cell r="H14">
            <v>0</v>
          </cell>
          <cell r="I14">
            <v>0</v>
          </cell>
          <cell r="J14">
            <v>0</v>
          </cell>
          <cell r="K14">
            <v>1</v>
          </cell>
          <cell r="L14">
            <v>100</v>
          </cell>
          <cell r="M14">
            <v>5</v>
          </cell>
          <cell r="N14">
            <v>127</v>
          </cell>
          <cell r="O14">
            <v>4</v>
          </cell>
          <cell r="P14">
            <v>27</v>
          </cell>
          <cell r="Q14">
            <v>1</v>
          </cell>
          <cell r="R14">
            <v>100</v>
          </cell>
          <cell r="S14">
            <v>0</v>
          </cell>
          <cell r="T14">
            <v>0</v>
          </cell>
          <cell r="U14">
            <v>0</v>
          </cell>
          <cell r="V14">
            <v>0</v>
          </cell>
        </row>
        <row r="15">
          <cell r="B15">
            <v>1316</v>
          </cell>
          <cell r="C15">
            <v>4</v>
          </cell>
          <cell r="D15">
            <v>25</v>
          </cell>
          <cell r="E15">
            <v>5</v>
          </cell>
          <cell r="F15">
            <v>100</v>
          </cell>
          <cell r="G15">
            <v>0</v>
          </cell>
          <cell r="H15">
            <v>0</v>
          </cell>
          <cell r="I15">
            <v>0</v>
          </cell>
          <cell r="J15">
            <v>0</v>
          </cell>
          <cell r="K15">
            <v>0</v>
          </cell>
          <cell r="L15">
            <v>0</v>
          </cell>
          <cell r="M15">
            <v>9</v>
          </cell>
          <cell r="N15">
            <v>125</v>
          </cell>
          <cell r="O15">
            <v>9</v>
          </cell>
          <cell r="P15">
            <v>125</v>
          </cell>
          <cell r="Q15">
            <v>0</v>
          </cell>
          <cell r="R15">
            <v>0</v>
          </cell>
          <cell r="S15">
            <v>0</v>
          </cell>
          <cell r="T15">
            <v>0</v>
          </cell>
          <cell r="U15">
            <v>0</v>
          </cell>
          <cell r="V15">
            <v>0</v>
          </cell>
        </row>
        <row r="16">
          <cell r="B16">
            <v>1349</v>
          </cell>
          <cell r="C16">
            <v>7</v>
          </cell>
          <cell r="D16">
            <v>19</v>
          </cell>
          <cell r="E16">
            <v>7</v>
          </cell>
          <cell r="F16">
            <v>36</v>
          </cell>
          <cell r="G16">
            <v>0</v>
          </cell>
          <cell r="H16">
            <v>0</v>
          </cell>
          <cell r="I16">
            <v>6</v>
          </cell>
          <cell r="J16">
            <v>33</v>
          </cell>
          <cell r="K16">
            <v>0</v>
          </cell>
          <cell r="L16">
            <v>0</v>
          </cell>
          <cell r="M16">
            <v>20</v>
          </cell>
          <cell r="N16">
            <v>88</v>
          </cell>
          <cell r="O16">
            <v>20</v>
          </cell>
          <cell r="P16">
            <v>88</v>
          </cell>
          <cell r="Q16">
            <v>0</v>
          </cell>
          <cell r="R16">
            <v>0</v>
          </cell>
          <cell r="S16">
            <v>0</v>
          </cell>
          <cell r="T16">
            <v>0</v>
          </cell>
          <cell r="U16">
            <v>282</v>
          </cell>
          <cell r="V16">
            <v>5689</v>
          </cell>
        </row>
        <row r="17">
          <cell r="B17">
            <v>1406</v>
          </cell>
          <cell r="C17">
            <v>0</v>
          </cell>
          <cell r="D17">
            <v>0</v>
          </cell>
          <cell r="E17">
            <v>3</v>
          </cell>
          <cell r="F17">
            <v>15</v>
          </cell>
          <cell r="G17">
            <v>0</v>
          </cell>
          <cell r="H17">
            <v>0</v>
          </cell>
          <cell r="I17">
            <v>0</v>
          </cell>
          <cell r="J17">
            <v>0</v>
          </cell>
          <cell r="K17">
            <v>0</v>
          </cell>
          <cell r="L17">
            <v>0</v>
          </cell>
          <cell r="M17">
            <v>3</v>
          </cell>
          <cell r="N17">
            <v>15</v>
          </cell>
          <cell r="O17">
            <v>3</v>
          </cell>
          <cell r="P17">
            <v>15</v>
          </cell>
          <cell r="Q17">
            <v>0</v>
          </cell>
          <cell r="R17">
            <v>0</v>
          </cell>
          <cell r="S17">
            <v>0</v>
          </cell>
          <cell r="T17">
            <v>0</v>
          </cell>
          <cell r="U17">
            <v>0</v>
          </cell>
          <cell r="V17">
            <v>0</v>
          </cell>
        </row>
        <row r="18">
          <cell r="B18">
            <v>1563</v>
          </cell>
          <cell r="C18">
            <v>12</v>
          </cell>
          <cell r="D18">
            <v>135</v>
          </cell>
          <cell r="E18">
            <v>12</v>
          </cell>
          <cell r="F18">
            <v>147</v>
          </cell>
          <cell r="G18">
            <v>0</v>
          </cell>
          <cell r="H18">
            <v>0</v>
          </cell>
          <cell r="I18">
            <v>0</v>
          </cell>
          <cell r="J18">
            <v>0</v>
          </cell>
          <cell r="K18">
            <v>0</v>
          </cell>
          <cell r="L18">
            <v>0</v>
          </cell>
          <cell r="M18">
            <v>24</v>
          </cell>
          <cell r="N18">
            <v>282</v>
          </cell>
          <cell r="O18">
            <v>24</v>
          </cell>
          <cell r="P18">
            <v>282</v>
          </cell>
          <cell r="Q18">
            <v>0</v>
          </cell>
          <cell r="R18">
            <v>0</v>
          </cell>
          <cell r="S18">
            <v>0</v>
          </cell>
          <cell r="T18">
            <v>0</v>
          </cell>
          <cell r="U18">
            <v>0</v>
          </cell>
          <cell r="V18">
            <v>0</v>
          </cell>
        </row>
        <row r="19">
          <cell r="B19">
            <v>1613</v>
          </cell>
          <cell r="C19">
            <v>22</v>
          </cell>
          <cell r="D19">
            <v>270</v>
          </cell>
          <cell r="E19">
            <v>22</v>
          </cell>
          <cell r="F19">
            <v>202</v>
          </cell>
          <cell r="G19">
            <v>13</v>
          </cell>
          <cell r="H19">
            <v>65</v>
          </cell>
          <cell r="I19">
            <v>25</v>
          </cell>
          <cell r="J19">
            <v>395</v>
          </cell>
          <cell r="K19">
            <v>10</v>
          </cell>
          <cell r="L19">
            <v>111</v>
          </cell>
          <cell r="M19">
            <v>92</v>
          </cell>
          <cell r="N19">
            <v>1043</v>
          </cell>
          <cell r="O19">
            <v>92</v>
          </cell>
          <cell r="P19">
            <v>1043</v>
          </cell>
          <cell r="Q19">
            <v>0</v>
          </cell>
          <cell r="R19">
            <v>0</v>
          </cell>
          <cell r="S19">
            <v>0</v>
          </cell>
          <cell r="T19">
            <v>0</v>
          </cell>
          <cell r="U19">
            <v>0</v>
          </cell>
          <cell r="V19">
            <v>0</v>
          </cell>
        </row>
        <row r="20">
          <cell r="B20">
            <v>1670</v>
          </cell>
          <cell r="C20">
            <v>13</v>
          </cell>
          <cell r="D20">
            <v>278</v>
          </cell>
          <cell r="E20">
            <v>27</v>
          </cell>
          <cell r="F20">
            <v>865</v>
          </cell>
          <cell r="G20">
            <v>4</v>
          </cell>
          <cell r="H20">
            <v>62</v>
          </cell>
          <cell r="I20">
            <v>8</v>
          </cell>
          <cell r="J20">
            <v>49</v>
          </cell>
          <cell r="K20">
            <v>1</v>
          </cell>
          <cell r="L20">
            <v>232</v>
          </cell>
          <cell r="M20">
            <v>53</v>
          </cell>
          <cell r="N20">
            <v>1486</v>
          </cell>
          <cell r="O20">
            <v>14</v>
          </cell>
          <cell r="P20">
            <v>352</v>
          </cell>
          <cell r="Q20">
            <v>39</v>
          </cell>
          <cell r="R20">
            <v>1134</v>
          </cell>
          <cell r="S20">
            <v>0</v>
          </cell>
          <cell r="T20">
            <v>0</v>
          </cell>
          <cell r="U20">
            <v>34</v>
          </cell>
          <cell r="V20">
            <v>1116</v>
          </cell>
        </row>
        <row r="21">
          <cell r="B21">
            <v>1690</v>
          </cell>
          <cell r="K21">
            <v>1</v>
          </cell>
          <cell r="L21">
            <v>58</v>
          </cell>
          <cell r="M21">
            <v>1</v>
          </cell>
          <cell r="N21">
            <v>58</v>
          </cell>
          <cell r="O21">
            <v>1</v>
          </cell>
          <cell r="P21">
            <v>58</v>
          </cell>
          <cell r="Q21">
            <v>0</v>
          </cell>
          <cell r="R21">
            <v>0</v>
          </cell>
          <cell r="S21">
            <v>0</v>
          </cell>
          <cell r="T21">
            <v>0</v>
          </cell>
          <cell r="U21">
            <v>23</v>
          </cell>
          <cell r="V21">
            <v>203</v>
          </cell>
        </row>
        <row r="22">
          <cell r="B22">
            <v>1730</v>
          </cell>
          <cell r="C22">
            <v>18</v>
          </cell>
          <cell r="D22">
            <v>505</v>
          </cell>
          <cell r="E22">
            <v>26</v>
          </cell>
          <cell r="F22">
            <v>617</v>
          </cell>
          <cell r="G22">
            <v>7</v>
          </cell>
          <cell r="H22">
            <v>57</v>
          </cell>
          <cell r="I22">
            <v>76</v>
          </cell>
          <cell r="J22">
            <v>636</v>
          </cell>
          <cell r="K22">
            <v>1</v>
          </cell>
          <cell r="L22">
            <v>46</v>
          </cell>
          <cell r="M22">
            <v>128</v>
          </cell>
          <cell r="N22">
            <v>1861</v>
          </cell>
          <cell r="O22">
            <v>114</v>
          </cell>
          <cell r="P22">
            <v>1711</v>
          </cell>
          <cell r="Q22">
            <v>14</v>
          </cell>
          <cell r="R22">
            <v>150</v>
          </cell>
          <cell r="S22">
            <v>0</v>
          </cell>
          <cell r="T22">
            <v>0</v>
          </cell>
          <cell r="U22">
            <v>0</v>
          </cell>
          <cell r="V22">
            <v>0</v>
          </cell>
        </row>
        <row r="23">
          <cell r="B23">
            <v>1755</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row>
        <row r="24">
          <cell r="B24">
            <v>1834</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B25">
            <v>1853</v>
          </cell>
          <cell r="C25">
            <v>0</v>
          </cell>
          <cell r="D25">
            <v>0</v>
          </cell>
          <cell r="E25">
            <v>1</v>
          </cell>
          <cell r="F25">
            <v>20</v>
          </cell>
          <cell r="G25">
            <v>0</v>
          </cell>
          <cell r="H25">
            <v>0</v>
          </cell>
          <cell r="I25">
            <v>0</v>
          </cell>
          <cell r="J25">
            <v>0</v>
          </cell>
          <cell r="K25">
            <v>0</v>
          </cell>
          <cell r="L25">
            <v>0</v>
          </cell>
          <cell r="M25">
            <v>1</v>
          </cell>
          <cell r="N25">
            <v>20</v>
          </cell>
          <cell r="O25">
            <v>1</v>
          </cell>
          <cell r="P25">
            <v>20</v>
          </cell>
          <cell r="Q25">
            <v>0</v>
          </cell>
          <cell r="R25">
            <v>0</v>
          </cell>
          <cell r="S25">
            <v>0</v>
          </cell>
          <cell r="T25">
            <v>0</v>
          </cell>
          <cell r="U25">
            <v>0</v>
          </cell>
          <cell r="V25">
            <v>0</v>
          </cell>
        </row>
        <row r="26">
          <cell r="B26">
            <v>1859</v>
          </cell>
          <cell r="C26">
            <v>0</v>
          </cell>
          <cell r="D26">
            <v>0</v>
          </cell>
          <cell r="E26">
            <v>3</v>
          </cell>
          <cell r="F26">
            <v>8</v>
          </cell>
          <cell r="G26">
            <v>0</v>
          </cell>
          <cell r="H26">
            <v>0</v>
          </cell>
          <cell r="I26">
            <v>0</v>
          </cell>
          <cell r="J26">
            <v>0</v>
          </cell>
          <cell r="K26">
            <v>0</v>
          </cell>
          <cell r="L26">
            <v>0</v>
          </cell>
          <cell r="M26">
            <v>3</v>
          </cell>
          <cell r="N26">
            <v>8</v>
          </cell>
          <cell r="O26">
            <v>3</v>
          </cell>
          <cell r="P26">
            <v>8</v>
          </cell>
          <cell r="Q26">
            <v>0</v>
          </cell>
          <cell r="R26">
            <v>0</v>
          </cell>
          <cell r="S26">
            <v>0</v>
          </cell>
          <cell r="T26">
            <v>0</v>
          </cell>
          <cell r="U26">
            <v>0</v>
          </cell>
          <cell r="V26">
            <v>0</v>
          </cell>
        </row>
        <row r="27">
          <cell r="B27">
            <v>1897</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row>
        <row r="28">
          <cell r="B28">
            <v>1973</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row>
        <row r="29">
          <cell r="B29">
            <v>2123</v>
          </cell>
          <cell r="C29">
            <v>7</v>
          </cell>
          <cell r="D29">
            <v>179</v>
          </cell>
          <cell r="E29">
            <v>0</v>
          </cell>
          <cell r="F29">
            <v>0</v>
          </cell>
          <cell r="G29">
            <v>0</v>
          </cell>
          <cell r="H29">
            <v>0</v>
          </cell>
          <cell r="I29">
            <v>3</v>
          </cell>
          <cell r="J29">
            <v>355</v>
          </cell>
          <cell r="K29">
            <v>0</v>
          </cell>
          <cell r="L29">
            <v>0</v>
          </cell>
          <cell r="M29">
            <v>10</v>
          </cell>
          <cell r="N29">
            <v>534</v>
          </cell>
          <cell r="O29">
            <v>10</v>
          </cell>
          <cell r="P29">
            <v>534</v>
          </cell>
          <cell r="Q29">
            <v>0</v>
          </cell>
          <cell r="R29">
            <v>0</v>
          </cell>
          <cell r="S29">
            <v>0</v>
          </cell>
          <cell r="T29">
            <v>0</v>
          </cell>
          <cell r="U29">
            <v>0</v>
          </cell>
          <cell r="V29">
            <v>0</v>
          </cell>
        </row>
        <row r="30">
          <cell r="B30">
            <v>2164</v>
          </cell>
          <cell r="C30">
            <v>4</v>
          </cell>
          <cell r="D30">
            <v>10</v>
          </cell>
          <cell r="E30">
            <v>4</v>
          </cell>
          <cell r="F30">
            <v>56</v>
          </cell>
          <cell r="G30">
            <v>1</v>
          </cell>
          <cell r="H30">
            <v>3</v>
          </cell>
          <cell r="I30">
            <v>6</v>
          </cell>
          <cell r="J30">
            <v>20</v>
          </cell>
          <cell r="K30">
            <v>1</v>
          </cell>
          <cell r="L30">
            <v>30</v>
          </cell>
          <cell r="M30">
            <v>16</v>
          </cell>
          <cell r="N30">
            <v>119</v>
          </cell>
          <cell r="O30">
            <v>14</v>
          </cell>
          <cell r="P30">
            <v>110</v>
          </cell>
          <cell r="Q30">
            <v>0</v>
          </cell>
          <cell r="R30">
            <v>0</v>
          </cell>
          <cell r="S30">
            <v>2</v>
          </cell>
          <cell r="T30">
            <v>9</v>
          </cell>
          <cell r="U30">
            <v>0</v>
          </cell>
          <cell r="V30">
            <v>0</v>
          </cell>
        </row>
        <row r="31">
          <cell r="B31">
            <v>2493</v>
          </cell>
          <cell r="C31">
            <v>0</v>
          </cell>
          <cell r="D31">
            <v>0</v>
          </cell>
          <cell r="E31">
            <v>21</v>
          </cell>
          <cell r="F31">
            <v>299</v>
          </cell>
          <cell r="G31">
            <v>0</v>
          </cell>
          <cell r="H31">
            <v>0</v>
          </cell>
          <cell r="I31">
            <v>4</v>
          </cell>
          <cell r="J31">
            <v>12</v>
          </cell>
          <cell r="K31">
            <v>0</v>
          </cell>
          <cell r="L31">
            <v>0</v>
          </cell>
          <cell r="M31">
            <v>25</v>
          </cell>
          <cell r="N31">
            <v>311</v>
          </cell>
          <cell r="O31">
            <v>24</v>
          </cell>
          <cell r="P31">
            <v>296</v>
          </cell>
          <cell r="Q31">
            <v>0</v>
          </cell>
          <cell r="R31">
            <v>0</v>
          </cell>
          <cell r="S31">
            <v>1</v>
          </cell>
          <cell r="T31">
            <v>15</v>
          </cell>
          <cell r="U31">
            <v>1</v>
          </cell>
          <cell r="V31">
            <v>15</v>
          </cell>
        </row>
        <row r="32">
          <cell r="B32">
            <v>2522</v>
          </cell>
          <cell r="C32">
            <v>12</v>
          </cell>
          <cell r="D32">
            <v>60</v>
          </cell>
          <cell r="E32">
            <v>11</v>
          </cell>
          <cell r="F32">
            <v>234</v>
          </cell>
          <cell r="G32">
            <v>0</v>
          </cell>
          <cell r="H32">
            <v>0</v>
          </cell>
          <cell r="I32">
            <v>0</v>
          </cell>
          <cell r="J32">
            <v>0</v>
          </cell>
          <cell r="K32">
            <v>0</v>
          </cell>
          <cell r="L32">
            <v>0</v>
          </cell>
          <cell r="M32">
            <v>23</v>
          </cell>
          <cell r="N32">
            <v>294</v>
          </cell>
          <cell r="O32">
            <v>20</v>
          </cell>
          <cell r="P32">
            <v>95</v>
          </cell>
          <cell r="Q32">
            <v>3</v>
          </cell>
          <cell r="R32">
            <v>199</v>
          </cell>
          <cell r="S32">
            <v>0</v>
          </cell>
          <cell r="T32">
            <v>0</v>
          </cell>
          <cell r="U32">
            <v>0</v>
          </cell>
          <cell r="V32">
            <v>0</v>
          </cell>
        </row>
        <row r="33">
          <cell r="B33">
            <v>2533</v>
          </cell>
          <cell r="C33">
            <v>44</v>
          </cell>
          <cell r="D33">
            <v>480</v>
          </cell>
          <cell r="E33">
            <v>17</v>
          </cell>
          <cell r="F33">
            <v>52</v>
          </cell>
          <cell r="G33">
            <v>4</v>
          </cell>
          <cell r="H33">
            <v>20</v>
          </cell>
          <cell r="I33">
            <v>12</v>
          </cell>
          <cell r="J33">
            <v>120</v>
          </cell>
          <cell r="K33">
            <v>3</v>
          </cell>
          <cell r="L33">
            <v>21</v>
          </cell>
          <cell r="M33">
            <v>80</v>
          </cell>
          <cell r="N33">
            <v>693</v>
          </cell>
          <cell r="O33">
            <v>80</v>
          </cell>
          <cell r="P33">
            <v>693</v>
          </cell>
          <cell r="Q33">
            <v>0</v>
          </cell>
          <cell r="R33">
            <v>0</v>
          </cell>
          <cell r="S33">
            <v>0</v>
          </cell>
          <cell r="T33">
            <v>0</v>
          </cell>
          <cell r="U33">
            <v>0</v>
          </cell>
          <cell r="V33">
            <v>0</v>
          </cell>
        </row>
        <row r="34">
          <cell r="B34">
            <v>2724</v>
          </cell>
          <cell r="C34">
            <v>27</v>
          </cell>
          <cell r="D34">
            <v>545</v>
          </cell>
          <cell r="E34">
            <v>34</v>
          </cell>
          <cell r="F34">
            <v>336</v>
          </cell>
          <cell r="G34">
            <v>6</v>
          </cell>
          <cell r="H34">
            <v>41</v>
          </cell>
          <cell r="I34">
            <v>7</v>
          </cell>
          <cell r="J34">
            <v>63</v>
          </cell>
          <cell r="K34">
            <v>20</v>
          </cell>
          <cell r="L34">
            <v>445</v>
          </cell>
          <cell r="M34">
            <v>94</v>
          </cell>
          <cell r="N34">
            <v>1430</v>
          </cell>
          <cell r="O34">
            <v>93</v>
          </cell>
          <cell r="P34">
            <v>1400</v>
          </cell>
          <cell r="Q34">
            <v>1</v>
          </cell>
          <cell r="R34">
            <v>30</v>
          </cell>
          <cell r="S34">
            <v>0</v>
          </cell>
          <cell r="T34">
            <v>0</v>
          </cell>
          <cell r="U34">
            <v>0</v>
          </cell>
          <cell r="V34">
            <v>0</v>
          </cell>
        </row>
        <row r="35">
          <cell r="B35">
            <v>2811</v>
          </cell>
          <cell r="C35">
            <v>47</v>
          </cell>
          <cell r="D35">
            <v>529</v>
          </cell>
          <cell r="E35">
            <v>40</v>
          </cell>
          <cell r="F35">
            <v>576</v>
          </cell>
          <cell r="G35">
            <v>10</v>
          </cell>
          <cell r="H35">
            <v>87</v>
          </cell>
          <cell r="I35">
            <v>44</v>
          </cell>
          <cell r="J35">
            <v>428</v>
          </cell>
          <cell r="K35">
            <v>40</v>
          </cell>
          <cell r="L35">
            <v>599</v>
          </cell>
          <cell r="M35">
            <v>181</v>
          </cell>
          <cell r="N35">
            <v>2219</v>
          </cell>
          <cell r="O35">
            <v>144</v>
          </cell>
          <cell r="P35">
            <v>1570</v>
          </cell>
          <cell r="Q35">
            <v>37</v>
          </cell>
          <cell r="R35">
            <v>649</v>
          </cell>
          <cell r="S35">
            <v>0</v>
          </cell>
          <cell r="T35">
            <v>0</v>
          </cell>
          <cell r="U35">
            <v>0</v>
          </cell>
          <cell r="V35">
            <v>0</v>
          </cell>
        </row>
        <row r="36">
          <cell r="B36">
            <v>2915</v>
          </cell>
          <cell r="C36">
            <v>0</v>
          </cell>
          <cell r="D36">
            <v>0</v>
          </cell>
          <cell r="E36">
            <v>3</v>
          </cell>
          <cell r="F36">
            <v>219</v>
          </cell>
          <cell r="G36">
            <v>0</v>
          </cell>
          <cell r="H36">
            <v>0</v>
          </cell>
          <cell r="I36">
            <v>1</v>
          </cell>
          <cell r="J36">
            <v>250</v>
          </cell>
          <cell r="K36">
            <v>0</v>
          </cell>
          <cell r="L36">
            <v>0</v>
          </cell>
          <cell r="M36">
            <v>4</v>
          </cell>
          <cell r="N36">
            <v>469</v>
          </cell>
          <cell r="O36">
            <v>3</v>
          </cell>
          <cell r="P36">
            <v>266</v>
          </cell>
          <cell r="Q36">
            <v>1</v>
          </cell>
          <cell r="R36">
            <v>203</v>
          </cell>
          <cell r="S36">
            <v>0</v>
          </cell>
          <cell r="T36">
            <v>0</v>
          </cell>
          <cell r="U36">
            <v>0</v>
          </cell>
          <cell r="V36">
            <v>0</v>
          </cell>
        </row>
        <row r="37">
          <cell r="B37">
            <v>2920</v>
          </cell>
          <cell r="C37">
            <v>69</v>
          </cell>
          <cell r="D37">
            <v>1202</v>
          </cell>
          <cell r="E37">
            <v>190</v>
          </cell>
          <cell r="F37">
            <v>2071</v>
          </cell>
          <cell r="G37">
            <v>6</v>
          </cell>
          <cell r="H37">
            <v>62</v>
          </cell>
          <cell r="I37">
            <v>53</v>
          </cell>
          <cell r="J37">
            <v>334</v>
          </cell>
          <cell r="K37">
            <v>2</v>
          </cell>
          <cell r="L37">
            <v>361</v>
          </cell>
          <cell r="M37">
            <v>320</v>
          </cell>
          <cell r="N37">
            <v>4030</v>
          </cell>
          <cell r="O37">
            <v>316</v>
          </cell>
          <cell r="P37">
            <v>3655</v>
          </cell>
          <cell r="Q37">
            <v>4</v>
          </cell>
          <cell r="R37">
            <v>375</v>
          </cell>
          <cell r="S37">
            <v>0</v>
          </cell>
          <cell r="T37">
            <v>0</v>
          </cell>
          <cell r="U37">
            <v>8</v>
          </cell>
          <cell r="V37">
            <v>3277</v>
          </cell>
        </row>
        <row r="38">
          <cell r="B38">
            <v>3057</v>
          </cell>
          <cell r="C38">
            <v>20</v>
          </cell>
          <cell r="D38">
            <v>42</v>
          </cell>
          <cell r="E38">
            <v>27</v>
          </cell>
          <cell r="F38">
            <v>89</v>
          </cell>
          <cell r="G38">
            <v>0</v>
          </cell>
          <cell r="H38">
            <v>0</v>
          </cell>
          <cell r="I38">
            <v>0</v>
          </cell>
          <cell r="J38">
            <v>0</v>
          </cell>
          <cell r="K38">
            <v>0</v>
          </cell>
          <cell r="L38">
            <v>0</v>
          </cell>
          <cell r="M38">
            <v>47</v>
          </cell>
          <cell r="N38">
            <v>131</v>
          </cell>
          <cell r="O38">
            <v>47</v>
          </cell>
          <cell r="P38">
            <v>131</v>
          </cell>
          <cell r="Q38">
            <v>0</v>
          </cell>
          <cell r="R38">
            <v>0</v>
          </cell>
          <cell r="S38">
            <v>0</v>
          </cell>
          <cell r="T38">
            <v>0</v>
          </cell>
          <cell r="U38">
            <v>0</v>
          </cell>
          <cell r="V38">
            <v>0</v>
          </cell>
        </row>
        <row r="39">
          <cell r="B39">
            <v>3140</v>
          </cell>
          <cell r="C39">
            <v>4</v>
          </cell>
          <cell r="D39">
            <v>36</v>
          </cell>
          <cell r="E39">
            <v>8</v>
          </cell>
          <cell r="F39">
            <v>43</v>
          </cell>
          <cell r="G39">
            <v>4</v>
          </cell>
          <cell r="H39">
            <v>20</v>
          </cell>
          <cell r="I39">
            <v>7</v>
          </cell>
          <cell r="J39">
            <v>56</v>
          </cell>
          <cell r="K39">
            <v>4</v>
          </cell>
          <cell r="L39">
            <v>23</v>
          </cell>
          <cell r="M39">
            <v>27</v>
          </cell>
          <cell r="N39">
            <v>178</v>
          </cell>
          <cell r="O39">
            <v>27</v>
          </cell>
          <cell r="P39">
            <v>178</v>
          </cell>
          <cell r="Q39">
            <v>0</v>
          </cell>
          <cell r="R39">
            <v>0</v>
          </cell>
          <cell r="S39">
            <v>0</v>
          </cell>
          <cell r="T39">
            <v>0</v>
          </cell>
          <cell r="U39">
            <v>0</v>
          </cell>
          <cell r="V39">
            <v>0</v>
          </cell>
        </row>
        <row r="40">
          <cell r="B40">
            <v>3199</v>
          </cell>
          <cell r="C40">
            <v>0</v>
          </cell>
          <cell r="D40">
            <v>0</v>
          </cell>
          <cell r="E40">
            <v>7</v>
          </cell>
          <cell r="F40">
            <v>55</v>
          </cell>
          <cell r="G40">
            <v>0</v>
          </cell>
          <cell r="H40">
            <v>0</v>
          </cell>
          <cell r="I40">
            <v>0</v>
          </cell>
          <cell r="J40">
            <v>0</v>
          </cell>
          <cell r="K40">
            <v>2</v>
          </cell>
          <cell r="L40">
            <v>20</v>
          </cell>
          <cell r="M40">
            <v>9</v>
          </cell>
          <cell r="N40">
            <v>75</v>
          </cell>
          <cell r="O40">
            <v>9</v>
          </cell>
          <cell r="P40">
            <v>75</v>
          </cell>
          <cell r="Q40">
            <v>0</v>
          </cell>
          <cell r="R40">
            <v>0</v>
          </cell>
          <cell r="S40">
            <v>0</v>
          </cell>
          <cell r="T40">
            <v>0</v>
          </cell>
          <cell r="U40">
            <v>0</v>
          </cell>
          <cell r="V40">
            <v>0</v>
          </cell>
        </row>
        <row r="41">
          <cell r="B41">
            <v>3514</v>
          </cell>
          <cell r="C41">
            <v>134</v>
          </cell>
          <cell r="D41">
            <v>3456</v>
          </cell>
          <cell r="E41">
            <v>21</v>
          </cell>
          <cell r="F41">
            <v>591</v>
          </cell>
          <cell r="G41">
            <v>40</v>
          </cell>
          <cell r="H41">
            <v>166</v>
          </cell>
          <cell r="I41">
            <v>391</v>
          </cell>
          <cell r="J41">
            <v>9051</v>
          </cell>
          <cell r="K41">
            <v>73</v>
          </cell>
          <cell r="L41">
            <v>3401</v>
          </cell>
          <cell r="M41">
            <v>659</v>
          </cell>
          <cell r="N41">
            <v>16665</v>
          </cell>
          <cell r="O41">
            <v>478</v>
          </cell>
          <cell r="P41">
            <v>7902</v>
          </cell>
          <cell r="Q41">
            <v>115</v>
          </cell>
          <cell r="R41">
            <v>3204</v>
          </cell>
          <cell r="S41">
            <v>66</v>
          </cell>
          <cell r="T41">
            <v>5559</v>
          </cell>
          <cell r="U41">
            <v>82</v>
          </cell>
          <cell r="V41">
            <v>25658</v>
          </cell>
        </row>
        <row r="42">
          <cell r="B42">
            <v>3538</v>
          </cell>
          <cell r="C42">
            <v>30</v>
          </cell>
          <cell r="D42">
            <v>287</v>
          </cell>
          <cell r="E42">
            <v>15</v>
          </cell>
          <cell r="F42">
            <v>578</v>
          </cell>
          <cell r="G42">
            <v>6</v>
          </cell>
          <cell r="H42">
            <v>121</v>
          </cell>
          <cell r="I42">
            <v>19</v>
          </cell>
          <cell r="J42">
            <v>92</v>
          </cell>
          <cell r="K42">
            <v>1</v>
          </cell>
          <cell r="L42">
            <v>7</v>
          </cell>
          <cell r="M42">
            <v>71</v>
          </cell>
          <cell r="N42">
            <v>1085</v>
          </cell>
          <cell r="O42">
            <v>62</v>
          </cell>
          <cell r="P42">
            <v>677</v>
          </cell>
          <cell r="Q42">
            <v>9</v>
          </cell>
          <cell r="R42">
            <v>408</v>
          </cell>
          <cell r="S42">
            <v>0</v>
          </cell>
          <cell r="T42">
            <v>0</v>
          </cell>
          <cell r="U42">
            <v>0</v>
          </cell>
          <cell r="V42">
            <v>0</v>
          </cell>
        </row>
        <row r="43">
          <cell r="B43">
            <v>3935</v>
          </cell>
          <cell r="C43">
            <v>32</v>
          </cell>
          <cell r="D43">
            <v>370</v>
          </cell>
          <cell r="E43">
            <v>48</v>
          </cell>
          <cell r="F43">
            <v>772</v>
          </cell>
          <cell r="G43">
            <v>0</v>
          </cell>
          <cell r="H43">
            <v>0</v>
          </cell>
          <cell r="I43">
            <v>15</v>
          </cell>
          <cell r="J43">
            <v>114</v>
          </cell>
          <cell r="K43">
            <v>3</v>
          </cell>
          <cell r="L43">
            <v>26</v>
          </cell>
          <cell r="M43">
            <v>98</v>
          </cell>
          <cell r="N43">
            <v>1282</v>
          </cell>
          <cell r="O43">
            <v>42</v>
          </cell>
          <cell r="P43">
            <v>345</v>
          </cell>
          <cell r="Q43">
            <v>56</v>
          </cell>
          <cell r="R43">
            <v>937</v>
          </cell>
          <cell r="S43">
            <v>0</v>
          </cell>
          <cell r="T43">
            <v>0</v>
          </cell>
          <cell r="U43">
            <v>0</v>
          </cell>
          <cell r="V43">
            <v>0</v>
          </cell>
        </row>
        <row r="44">
          <cell r="B44">
            <v>4032</v>
          </cell>
          <cell r="C44">
            <v>0</v>
          </cell>
          <cell r="D44">
            <v>0</v>
          </cell>
          <cell r="E44">
            <v>1</v>
          </cell>
          <cell r="F44">
            <v>35</v>
          </cell>
          <cell r="G44">
            <v>0</v>
          </cell>
          <cell r="H44">
            <v>0</v>
          </cell>
          <cell r="I44">
            <v>0</v>
          </cell>
          <cell r="J44">
            <v>0</v>
          </cell>
          <cell r="K44">
            <v>0</v>
          </cell>
          <cell r="L44">
            <v>0</v>
          </cell>
          <cell r="M44">
            <v>1</v>
          </cell>
          <cell r="N44">
            <v>35</v>
          </cell>
          <cell r="O44">
            <v>1</v>
          </cell>
          <cell r="P44">
            <v>35</v>
          </cell>
          <cell r="Q44">
            <v>0</v>
          </cell>
          <cell r="R44">
            <v>0</v>
          </cell>
          <cell r="S44">
            <v>0</v>
          </cell>
          <cell r="T44">
            <v>0</v>
          </cell>
          <cell r="U44">
            <v>0</v>
          </cell>
          <cell r="V44">
            <v>0</v>
          </cell>
        </row>
        <row r="45">
          <cell r="B45">
            <v>4053</v>
          </cell>
          <cell r="C45">
            <v>74</v>
          </cell>
          <cell r="D45">
            <v>1208</v>
          </cell>
          <cell r="E45">
            <v>18</v>
          </cell>
          <cell r="F45">
            <v>424</v>
          </cell>
          <cell r="G45">
            <v>25</v>
          </cell>
          <cell r="H45">
            <v>218</v>
          </cell>
          <cell r="I45">
            <v>46</v>
          </cell>
          <cell r="J45">
            <v>314</v>
          </cell>
          <cell r="K45">
            <v>43</v>
          </cell>
          <cell r="L45">
            <v>530</v>
          </cell>
          <cell r="M45">
            <v>206</v>
          </cell>
          <cell r="N45">
            <v>2694</v>
          </cell>
          <cell r="O45">
            <v>200</v>
          </cell>
          <cell r="P45">
            <v>2506</v>
          </cell>
          <cell r="Q45">
            <v>5</v>
          </cell>
          <cell r="R45">
            <v>181</v>
          </cell>
          <cell r="S45">
            <v>1</v>
          </cell>
          <cell r="T45">
            <v>7</v>
          </cell>
          <cell r="U45">
            <v>5</v>
          </cell>
          <cell r="V45">
            <v>57</v>
          </cell>
        </row>
        <row r="46">
          <cell r="B46">
            <v>4111</v>
          </cell>
          <cell r="C46">
            <v>0</v>
          </cell>
          <cell r="D46">
            <v>0</v>
          </cell>
          <cell r="E46">
            <v>4</v>
          </cell>
          <cell r="F46">
            <v>319</v>
          </cell>
          <cell r="G46">
            <v>0</v>
          </cell>
          <cell r="H46">
            <v>0</v>
          </cell>
          <cell r="I46">
            <v>0</v>
          </cell>
          <cell r="J46">
            <v>0</v>
          </cell>
          <cell r="K46">
            <v>0</v>
          </cell>
          <cell r="L46">
            <v>0</v>
          </cell>
          <cell r="M46">
            <v>4</v>
          </cell>
          <cell r="N46">
            <v>319</v>
          </cell>
          <cell r="O46">
            <v>4</v>
          </cell>
          <cell r="P46">
            <v>319</v>
          </cell>
          <cell r="Q46">
            <v>0</v>
          </cell>
          <cell r="R46">
            <v>0</v>
          </cell>
          <cell r="S46">
            <v>0</v>
          </cell>
          <cell r="T46">
            <v>0</v>
          </cell>
          <cell r="U46">
            <v>0</v>
          </cell>
          <cell r="V46">
            <v>0</v>
          </cell>
        </row>
        <row r="47">
          <cell r="B47">
            <v>4195</v>
          </cell>
          <cell r="C47">
            <v>14</v>
          </cell>
          <cell r="D47">
            <v>101</v>
          </cell>
          <cell r="E47">
            <v>24</v>
          </cell>
          <cell r="F47">
            <v>208</v>
          </cell>
          <cell r="G47">
            <v>0</v>
          </cell>
          <cell r="H47">
            <v>0</v>
          </cell>
          <cell r="I47">
            <v>12</v>
          </cell>
          <cell r="J47">
            <v>113</v>
          </cell>
          <cell r="K47">
            <v>0</v>
          </cell>
          <cell r="L47">
            <v>0</v>
          </cell>
          <cell r="M47">
            <v>50</v>
          </cell>
          <cell r="N47">
            <v>422</v>
          </cell>
          <cell r="O47">
            <v>50</v>
          </cell>
          <cell r="P47">
            <v>422</v>
          </cell>
          <cell r="Q47">
            <v>0</v>
          </cell>
          <cell r="R47">
            <v>0</v>
          </cell>
          <cell r="S47">
            <v>0</v>
          </cell>
          <cell r="T47">
            <v>0</v>
          </cell>
          <cell r="U47">
            <v>0</v>
          </cell>
          <cell r="V47">
            <v>0</v>
          </cell>
        </row>
        <row r="48">
          <cell r="B48">
            <v>4261</v>
          </cell>
          <cell r="C48">
            <v>31</v>
          </cell>
          <cell r="D48">
            <v>310</v>
          </cell>
          <cell r="E48">
            <v>18</v>
          </cell>
          <cell r="F48">
            <v>366</v>
          </cell>
          <cell r="G48">
            <v>0</v>
          </cell>
          <cell r="H48">
            <v>0</v>
          </cell>
          <cell r="I48">
            <v>12</v>
          </cell>
          <cell r="J48">
            <v>120</v>
          </cell>
          <cell r="K48">
            <v>0</v>
          </cell>
          <cell r="L48">
            <v>0</v>
          </cell>
          <cell r="M48">
            <v>61</v>
          </cell>
          <cell r="N48">
            <v>796</v>
          </cell>
          <cell r="O48">
            <v>61</v>
          </cell>
          <cell r="P48">
            <v>796</v>
          </cell>
          <cell r="Q48">
            <v>0</v>
          </cell>
          <cell r="R48">
            <v>0</v>
          </cell>
          <cell r="S48">
            <v>0</v>
          </cell>
          <cell r="T48">
            <v>0</v>
          </cell>
          <cell r="U48">
            <v>0</v>
          </cell>
          <cell r="V48">
            <v>0</v>
          </cell>
        </row>
        <row r="49">
          <cell r="B49">
            <v>4467</v>
          </cell>
          <cell r="C49">
            <v>45</v>
          </cell>
          <cell r="D49">
            <v>685</v>
          </cell>
          <cell r="E49">
            <v>23</v>
          </cell>
          <cell r="F49">
            <v>345</v>
          </cell>
          <cell r="G49">
            <v>5</v>
          </cell>
          <cell r="H49">
            <v>17</v>
          </cell>
          <cell r="I49">
            <v>168</v>
          </cell>
          <cell r="J49">
            <v>1006</v>
          </cell>
          <cell r="K49">
            <v>2</v>
          </cell>
          <cell r="L49">
            <v>25</v>
          </cell>
          <cell r="M49">
            <v>243</v>
          </cell>
          <cell r="N49">
            <v>2078</v>
          </cell>
          <cell r="O49">
            <v>115</v>
          </cell>
          <cell r="P49">
            <v>1182</v>
          </cell>
          <cell r="Q49">
            <v>39</v>
          </cell>
          <cell r="R49">
            <v>401</v>
          </cell>
          <cell r="S49">
            <v>89</v>
          </cell>
          <cell r="T49">
            <v>495</v>
          </cell>
          <cell r="U49">
            <v>0</v>
          </cell>
          <cell r="V49">
            <v>0</v>
          </cell>
        </row>
        <row r="50">
          <cell r="B50">
            <v>4492</v>
          </cell>
          <cell r="C50">
            <v>8</v>
          </cell>
          <cell r="D50">
            <v>453</v>
          </cell>
          <cell r="E50">
            <v>11</v>
          </cell>
          <cell r="F50">
            <v>1884</v>
          </cell>
          <cell r="G50">
            <v>6</v>
          </cell>
          <cell r="H50">
            <v>78</v>
          </cell>
          <cell r="I50">
            <v>57</v>
          </cell>
          <cell r="J50">
            <v>476</v>
          </cell>
          <cell r="K50">
            <v>7</v>
          </cell>
          <cell r="L50">
            <v>334</v>
          </cell>
          <cell r="M50">
            <v>89</v>
          </cell>
          <cell r="N50">
            <v>3225</v>
          </cell>
          <cell r="O50">
            <v>35</v>
          </cell>
          <cell r="P50">
            <v>1962</v>
          </cell>
          <cell r="Q50">
            <v>54</v>
          </cell>
          <cell r="R50">
            <v>1263</v>
          </cell>
          <cell r="S50">
            <v>0</v>
          </cell>
          <cell r="T50">
            <v>0</v>
          </cell>
          <cell r="U50">
            <v>0</v>
          </cell>
          <cell r="V50">
            <v>0</v>
          </cell>
        </row>
        <row r="51">
          <cell r="B51">
            <v>4608</v>
          </cell>
          <cell r="C51">
            <v>57</v>
          </cell>
          <cell r="D51">
            <v>399</v>
          </cell>
          <cell r="E51">
            <v>154</v>
          </cell>
          <cell r="F51">
            <v>1102</v>
          </cell>
          <cell r="G51">
            <v>0</v>
          </cell>
          <cell r="H51">
            <v>0</v>
          </cell>
          <cell r="I51">
            <v>85</v>
          </cell>
          <cell r="J51">
            <v>611</v>
          </cell>
          <cell r="K51">
            <v>18</v>
          </cell>
          <cell r="L51">
            <v>618</v>
          </cell>
          <cell r="M51">
            <v>314</v>
          </cell>
          <cell r="N51">
            <v>2730</v>
          </cell>
          <cell r="O51">
            <v>303</v>
          </cell>
          <cell r="P51">
            <v>2146</v>
          </cell>
          <cell r="Q51">
            <v>6</v>
          </cell>
          <cell r="R51">
            <v>506</v>
          </cell>
          <cell r="S51">
            <v>5</v>
          </cell>
          <cell r="T51">
            <v>78</v>
          </cell>
          <cell r="U51">
            <v>30</v>
          </cell>
          <cell r="V51">
            <v>345</v>
          </cell>
        </row>
        <row r="52">
          <cell r="B52">
            <v>4681</v>
          </cell>
          <cell r="C52">
            <v>70</v>
          </cell>
          <cell r="D52">
            <v>768</v>
          </cell>
          <cell r="E52">
            <v>15</v>
          </cell>
          <cell r="F52">
            <v>120</v>
          </cell>
          <cell r="G52">
            <v>0</v>
          </cell>
          <cell r="H52">
            <v>0</v>
          </cell>
          <cell r="I52">
            <v>42</v>
          </cell>
          <cell r="J52">
            <v>450</v>
          </cell>
          <cell r="K52">
            <v>0</v>
          </cell>
          <cell r="L52">
            <v>0</v>
          </cell>
          <cell r="M52">
            <v>127</v>
          </cell>
          <cell r="N52">
            <v>1338</v>
          </cell>
          <cell r="O52">
            <v>127</v>
          </cell>
          <cell r="P52">
            <v>1338</v>
          </cell>
          <cell r="Q52">
            <v>0</v>
          </cell>
          <cell r="R52">
            <v>0</v>
          </cell>
          <cell r="S52">
            <v>0</v>
          </cell>
          <cell r="T52">
            <v>0</v>
          </cell>
          <cell r="U52">
            <v>0</v>
          </cell>
          <cell r="V52">
            <v>0</v>
          </cell>
        </row>
        <row r="53">
          <cell r="B53">
            <v>4716</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row>
        <row r="54">
          <cell r="B54">
            <v>4740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4750</v>
          </cell>
          <cell r="C55">
            <v>2</v>
          </cell>
          <cell r="D55">
            <v>27</v>
          </cell>
          <cell r="E55">
            <v>0</v>
          </cell>
          <cell r="F55">
            <v>0</v>
          </cell>
          <cell r="G55">
            <v>0</v>
          </cell>
          <cell r="H55">
            <v>0</v>
          </cell>
          <cell r="I55">
            <v>33</v>
          </cell>
          <cell r="J55">
            <v>313</v>
          </cell>
          <cell r="K55">
            <v>5</v>
          </cell>
          <cell r="L55">
            <v>247</v>
          </cell>
          <cell r="M55">
            <v>40</v>
          </cell>
          <cell r="N55">
            <v>587</v>
          </cell>
          <cell r="O55">
            <v>4</v>
          </cell>
          <cell r="P55">
            <v>169</v>
          </cell>
          <cell r="Q55">
            <v>20</v>
          </cell>
          <cell r="R55">
            <v>186</v>
          </cell>
          <cell r="S55">
            <v>16</v>
          </cell>
          <cell r="T55">
            <v>232</v>
          </cell>
          <cell r="U55">
            <v>9</v>
          </cell>
          <cell r="V55">
            <v>124</v>
          </cell>
        </row>
        <row r="56">
          <cell r="B56">
            <v>4823</v>
          </cell>
          <cell r="C56">
            <v>74</v>
          </cell>
          <cell r="D56">
            <v>1105</v>
          </cell>
          <cell r="E56">
            <v>0</v>
          </cell>
          <cell r="F56">
            <v>0</v>
          </cell>
          <cell r="G56">
            <v>0</v>
          </cell>
          <cell r="H56">
            <v>0</v>
          </cell>
          <cell r="I56">
            <v>0</v>
          </cell>
          <cell r="J56">
            <v>0</v>
          </cell>
          <cell r="K56">
            <v>0</v>
          </cell>
          <cell r="L56">
            <v>0</v>
          </cell>
          <cell r="M56">
            <v>74</v>
          </cell>
          <cell r="N56">
            <v>1105</v>
          </cell>
          <cell r="O56">
            <v>74</v>
          </cell>
          <cell r="P56">
            <v>1105</v>
          </cell>
          <cell r="Q56">
            <v>0</v>
          </cell>
          <cell r="R56">
            <v>0</v>
          </cell>
          <cell r="S56">
            <v>0</v>
          </cell>
          <cell r="T56">
            <v>0</v>
          </cell>
          <cell r="U56">
            <v>0</v>
          </cell>
          <cell r="V56">
            <v>0</v>
          </cell>
        </row>
        <row r="57">
          <cell r="B57">
            <v>5202</v>
          </cell>
          <cell r="C57">
            <v>140</v>
          </cell>
          <cell r="D57">
            <v>1960</v>
          </cell>
          <cell r="E57">
            <v>43</v>
          </cell>
          <cell r="F57">
            <v>475</v>
          </cell>
          <cell r="G57">
            <v>30</v>
          </cell>
          <cell r="H57">
            <v>360</v>
          </cell>
          <cell r="I57">
            <v>3</v>
          </cell>
          <cell r="J57">
            <v>24</v>
          </cell>
          <cell r="K57">
            <v>20</v>
          </cell>
          <cell r="L57">
            <v>200</v>
          </cell>
          <cell r="M57">
            <v>236</v>
          </cell>
          <cell r="N57">
            <v>3019</v>
          </cell>
          <cell r="O57">
            <v>0</v>
          </cell>
          <cell r="P57">
            <v>0</v>
          </cell>
          <cell r="Q57">
            <v>26</v>
          </cell>
          <cell r="R57">
            <v>650</v>
          </cell>
          <cell r="S57">
            <v>210</v>
          </cell>
          <cell r="T57">
            <v>2369</v>
          </cell>
          <cell r="U57">
            <v>86</v>
          </cell>
          <cell r="V57">
            <v>12389</v>
          </cell>
        </row>
        <row r="58">
          <cell r="B58">
            <v>5305</v>
          </cell>
          <cell r="C58">
            <v>0</v>
          </cell>
          <cell r="D58">
            <v>0</v>
          </cell>
          <cell r="E58">
            <v>80</v>
          </cell>
          <cell r="F58">
            <v>703</v>
          </cell>
          <cell r="G58">
            <v>0</v>
          </cell>
          <cell r="H58">
            <v>0</v>
          </cell>
          <cell r="I58">
            <v>0</v>
          </cell>
          <cell r="J58">
            <v>0</v>
          </cell>
          <cell r="K58">
            <v>0</v>
          </cell>
          <cell r="L58">
            <v>0</v>
          </cell>
          <cell r="M58">
            <v>80</v>
          </cell>
          <cell r="N58">
            <v>703</v>
          </cell>
          <cell r="O58">
            <v>36</v>
          </cell>
          <cell r="P58">
            <v>68</v>
          </cell>
          <cell r="Q58">
            <v>44</v>
          </cell>
          <cell r="R58">
            <v>635</v>
          </cell>
          <cell r="S58">
            <v>0</v>
          </cell>
          <cell r="T58">
            <v>0</v>
          </cell>
          <cell r="U58">
            <v>0</v>
          </cell>
          <cell r="V58">
            <v>0</v>
          </cell>
        </row>
        <row r="59">
          <cell r="B59">
            <v>5457</v>
          </cell>
          <cell r="C59">
            <v>55</v>
          </cell>
          <cell r="D59">
            <v>145</v>
          </cell>
          <cell r="E59">
            <v>0</v>
          </cell>
          <cell r="F59">
            <v>0</v>
          </cell>
          <cell r="G59">
            <v>0</v>
          </cell>
          <cell r="H59">
            <v>0</v>
          </cell>
          <cell r="I59">
            <v>0</v>
          </cell>
          <cell r="J59">
            <v>0</v>
          </cell>
          <cell r="K59">
            <v>0</v>
          </cell>
          <cell r="L59">
            <v>0</v>
          </cell>
          <cell r="M59">
            <v>55</v>
          </cell>
          <cell r="N59">
            <v>145</v>
          </cell>
          <cell r="O59">
            <v>55</v>
          </cell>
          <cell r="P59">
            <v>145</v>
          </cell>
          <cell r="Q59">
            <v>0</v>
          </cell>
          <cell r="R59">
            <v>0</v>
          </cell>
          <cell r="S59">
            <v>0</v>
          </cell>
          <cell r="T59">
            <v>0</v>
          </cell>
          <cell r="U59">
            <v>0</v>
          </cell>
          <cell r="V59">
            <v>0</v>
          </cell>
        </row>
        <row r="60">
          <cell r="B60">
            <v>5562</v>
          </cell>
          <cell r="C60">
            <v>0</v>
          </cell>
          <cell r="D60">
            <v>0</v>
          </cell>
          <cell r="E60">
            <v>75</v>
          </cell>
          <cell r="F60">
            <v>650</v>
          </cell>
          <cell r="G60">
            <v>0</v>
          </cell>
          <cell r="H60">
            <v>0</v>
          </cell>
          <cell r="I60">
            <v>894</v>
          </cell>
          <cell r="J60">
            <v>1200</v>
          </cell>
          <cell r="K60">
            <v>0</v>
          </cell>
          <cell r="L60">
            <v>0</v>
          </cell>
          <cell r="M60">
            <v>969</v>
          </cell>
          <cell r="N60">
            <v>1850</v>
          </cell>
          <cell r="O60">
            <v>969</v>
          </cell>
          <cell r="P60">
            <v>1850</v>
          </cell>
          <cell r="Q60">
            <v>0</v>
          </cell>
          <cell r="R60">
            <v>0</v>
          </cell>
          <cell r="S60">
            <v>0</v>
          </cell>
          <cell r="T60">
            <v>0</v>
          </cell>
          <cell r="U60">
            <v>0</v>
          </cell>
          <cell r="V60">
            <v>0</v>
          </cell>
        </row>
        <row r="61">
          <cell r="B61">
            <v>5999</v>
          </cell>
          <cell r="C61">
            <v>0</v>
          </cell>
          <cell r="D61">
            <v>0</v>
          </cell>
          <cell r="E61">
            <v>1</v>
          </cell>
          <cell r="F61">
            <v>43</v>
          </cell>
          <cell r="G61">
            <v>0</v>
          </cell>
          <cell r="H61">
            <v>0</v>
          </cell>
          <cell r="I61">
            <v>0</v>
          </cell>
          <cell r="J61">
            <v>0</v>
          </cell>
          <cell r="K61">
            <v>0</v>
          </cell>
          <cell r="L61">
            <v>0</v>
          </cell>
          <cell r="M61">
            <v>1</v>
          </cell>
          <cell r="N61">
            <v>43</v>
          </cell>
          <cell r="O61">
            <v>1</v>
          </cell>
          <cell r="P61">
            <v>43</v>
          </cell>
          <cell r="Q61">
            <v>0</v>
          </cell>
          <cell r="R61">
            <v>0</v>
          </cell>
          <cell r="S61">
            <v>0</v>
          </cell>
          <cell r="T61">
            <v>0</v>
          </cell>
          <cell r="U61">
            <v>0</v>
          </cell>
          <cell r="V61">
            <v>0</v>
          </cell>
        </row>
        <row r="62">
          <cell r="B62">
            <v>6096</v>
          </cell>
          <cell r="C62">
            <v>0</v>
          </cell>
          <cell r="D62">
            <v>0</v>
          </cell>
          <cell r="E62">
            <v>39</v>
          </cell>
          <cell r="F62">
            <v>115</v>
          </cell>
          <cell r="G62">
            <v>0</v>
          </cell>
          <cell r="H62">
            <v>0</v>
          </cell>
          <cell r="I62">
            <v>0</v>
          </cell>
          <cell r="J62">
            <v>0</v>
          </cell>
          <cell r="K62">
            <v>0</v>
          </cell>
          <cell r="L62">
            <v>0</v>
          </cell>
          <cell r="M62">
            <v>39</v>
          </cell>
          <cell r="N62">
            <v>115</v>
          </cell>
          <cell r="O62">
            <v>39</v>
          </cell>
          <cell r="P62">
            <v>115</v>
          </cell>
          <cell r="Q62">
            <v>0</v>
          </cell>
          <cell r="R62">
            <v>0</v>
          </cell>
          <cell r="S62">
            <v>0</v>
          </cell>
          <cell r="T62">
            <v>0</v>
          </cell>
          <cell r="U62">
            <v>0</v>
          </cell>
          <cell r="V62">
            <v>0</v>
          </cell>
        </row>
        <row r="63">
          <cell r="B63">
            <v>6449</v>
          </cell>
          <cell r="C63">
            <v>47</v>
          </cell>
          <cell r="D63">
            <v>895</v>
          </cell>
          <cell r="E63">
            <v>30</v>
          </cell>
          <cell r="F63">
            <v>1803</v>
          </cell>
          <cell r="G63">
            <v>0</v>
          </cell>
          <cell r="H63">
            <v>0</v>
          </cell>
          <cell r="I63">
            <v>53</v>
          </cell>
          <cell r="J63">
            <v>724</v>
          </cell>
          <cell r="K63">
            <v>2</v>
          </cell>
          <cell r="L63">
            <v>30</v>
          </cell>
          <cell r="M63">
            <v>132</v>
          </cell>
          <cell r="N63">
            <v>3452</v>
          </cell>
          <cell r="O63">
            <v>110</v>
          </cell>
          <cell r="P63">
            <v>2913</v>
          </cell>
          <cell r="Q63">
            <v>8</v>
          </cell>
          <cell r="R63">
            <v>423</v>
          </cell>
          <cell r="S63">
            <v>14</v>
          </cell>
          <cell r="T63">
            <v>116</v>
          </cell>
          <cell r="U63">
            <v>2</v>
          </cell>
          <cell r="V63">
            <v>17</v>
          </cell>
        </row>
        <row r="64">
          <cell r="B64">
            <v>6734</v>
          </cell>
          <cell r="C64">
            <v>58</v>
          </cell>
          <cell r="D64">
            <v>1389</v>
          </cell>
          <cell r="E64">
            <v>98</v>
          </cell>
          <cell r="F64">
            <v>2306</v>
          </cell>
          <cell r="G64">
            <v>8</v>
          </cell>
          <cell r="H64">
            <v>82</v>
          </cell>
          <cell r="I64">
            <v>22</v>
          </cell>
          <cell r="J64">
            <v>557</v>
          </cell>
          <cell r="K64">
            <v>0</v>
          </cell>
          <cell r="L64">
            <v>0</v>
          </cell>
          <cell r="M64">
            <v>186</v>
          </cell>
          <cell r="N64">
            <v>4334</v>
          </cell>
          <cell r="O64">
            <v>103</v>
          </cell>
          <cell r="P64">
            <v>2651</v>
          </cell>
          <cell r="Q64">
            <v>55</v>
          </cell>
          <cell r="R64">
            <v>1198</v>
          </cell>
          <cell r="S64">
            <v>28</v>
          </cell>
          <cell r="T64">
            <v>485</v>
          </cell>
          <cell r="U64">
            <v>1</v>
          </cell>
          <cell r="V64">
            <v>63</v>
          </cell>
        </row>
        <row r="65">
          <cell r="B65">
            <v>6763</v>
          </cell>
          <cell r="C65">
            <v>4</v>
          </cell>
          <cell r="D65">
            <v>17</v>
          </cell>
          <cell r="E65">
            <v>4</v>
          </cell>
          <cell r="F65">
            <v>18</v>
          </cell>
          <cell r="G65">
            <v>0</v>
          </cell>
          <cell r="H65">
            <v>0</v>
          </cell>
          <cell r="I65">
            <v>1</v>
          </cell>
          <cell r="J65">
            <v>10</v>
          </cell>
          <cell r="K65">
            <v>2</v>
          </cell>
          <cell r="L65">
            <v>27</v>
          </cell>
          <cell r="M65">
            <v>11</v>
          </cell>
          <cell r="N65">
            <v>72</v>
          </cell>
          <cell r="O65">
            <v>10</v>
          </cell>
          <cell r="P65">
            <v>50</v>
          </cell>
          <cell r="Q65">
            <v>0</v>
          </cell>
          <cell r="R65">
            <v>0</v>
          </cell>
          <cell r="S65">
            <v>1</v>
          </cell>
          <cell r="T65">
            <v>22</v>
          </cell>
          <cell r="U65">
            <v>1</v>
          </cell>
          <cell r="V65">
            <v>2</v>
          </cell>
        </row>
        <row r="66">
          <cell r="B66">
            <v>6867</v>
          </cell>
          <cell r="C66">
            <v>9</v>
          </cell>
          <cell r="D66">
            <v>34</v>
          </cell>
          <cell r="E66">
            <v>2</v>
          </cell>
          <cell r="F66">
            <v>86</v>
          </cell>
          <cell r="G66">
            <v>2</v>
          </cell>
          <cell r="H66">
            <v>8</v>
          </cell>
          <cell r="I66">
            <v>0</v>
          </cell>
          <cell r="J66">
            <v>0</v>
          </cell>
          <cell r="K66">
            <v>0</v>
          </cell>
          <cell r="L66">
            <v>0</v>
          </cell>
          <cell r="M66">
            <v>13</v>
          </cell>
          <cell r="N66">
            <v>128</v>
          </cell>
          <cell r="O66">
            <v>13</v>
          </cell>
          <cell r="P66">
            <v>128</v>
          </cell>
          <cell r="Q66">
            <v>0</v>
          </cell>
          <cell r="R66">
            <v>0</v>
          </cell>
          <cell r="S66">
            <v>0</v>
          </cell>
          <cell r="T66">
            <v>0</v>
          </cell>
          <cell r="U66">
            <v>0</v>
          </cell>
          <cell r="V66">
            <v>0</v>
          </cell>
        </row>
        <row r="67">
          <cell r="B67">
            <v>6903</v>
          </cell>
          <cell r="C67">
            <v>28</v>
          </cell>
          <cell r="D67">
            <v>62</v>
          </cell>
          <cell r="E67">
            <v>29</v>
          </cell>
          <cell r="F67">
            <v>147</v>
          </cell>
          <cell r="G67">
            <v>29</v>
          </cell>
          <cell r="H67">
            <v>134</v>
          </cell>
          <cell r="I67">
            <v>10</v>
          </cell>
          <cell r="J67">
            <v>63</v>
          </cell>
          <cell r="K67">
            <v>2</v>
          </cell>
          <cell r="L67">
            <v>104</v>
          </cell>
          <cell r="M67">
            <v>98</v>
          </cell>
          <cell r="N67">
            <v>510</v>
          </cell>
          <cell r="O67">
            <v>97</v>
          </cell>
          <cell r="P67">
            <v>466</v>
          </cell>
          <cell r="Q67">
            <v>1</v>
          </cell>
          <cell r="R67">
            <v>44</v>
          </cell>
          <cell r="S67">
            <v>0</v>
          </cell>
          <cell r="T67">
            <v>0</v>
          </cell>
          <cell r="U67">
            <v>0</v>
          </cell>
          <cell r="V67">
            <v>0</v>
          </cell>
        </row>
        <row r="68">
          <cell r="B68">
            <v>7927</v>
          </cell>
          <cell r="C68">
            <v>32</v>
          </cell>
          <cell r="D68">
            <v>1070</v>
          </cell>
          <cell r="E68">
            <v>5</v>
          </cell>
          <cell r="F68">
            <v>561</v>
          </cell>
          <cell r="G68">
            <v>1</v>
          </cell>
          <cell r="H68">
            <v>16</v>
          </cell>
          <cell r="I68">
            <v>3</v>
          </cell>
          <cell r="J68">
            <v>24</v>
          </cell>
          <cell r="K68">
            <v>0</v>
          </cell>
          <cell r="L68">
            <v>0</v>
          </cell>
          <cell r="M68">
            <v>41</v>
          </cell>
          <cell r="N68">
            <v>1671</v>
          </cell>
          <cell r="O68">
            <v>41</v>
          </cell>
          <cell r="P68">
            <v>1671</v>
          </cell>
          <cell r="Q68">
            <v>0</v>
          </cell>
          <cell r="R68">
            <v>0</v>
          </cell>
          <cell r="S68">
            <v>0</v>
          </cell>
          <cell r="T68">
            <v>0</v>
          </cell>
          <cell r="U68">
            <v>0</v>
          </cell>
          <cell r="V68">
            <v>0</v>
          </cell>
        </row>
        <row r="69">
          <cell r="B69">
            <v>8212</v>
          </cell>
          <cell r="C69">
            <v>22</v>
          </cell>
          <cell r="D69">
            <v>206</v>
          </cell>
          <cell r="E69">
            <v>41</v>
          </cell>
          <cell r="F69">
            <v>1025</v>
          </cell>
          <cell r="G69">
            <v>13</v>
          </cell>
          <cell r="H69">
            <v>123</v>
          </cell>
          <cell r="I69">
            <v>0</v>
          </cell>
          <cell r="J69">
            <v>0</v>
          </cell>
          <cell r="K69">
            <v>0</v>
          </cell>
          <cell r="L69">
            <v>0</v>
          </cell>
          <cell r="M69">
            <v>76</v>
          </cell>
          <cell r="N69">
            <v>1354</v>
          </cell>
          <cell r="O69">
            <v>73</v>
          </cell>
          <cell r="P69">
            <v>1347</v>
          </cell>
          <cell r="Q69">
            <v>0</v>
          </cell>
          <cell r="R69">
            <v>0</v>
          </cell>
          <cell r="S69">
            <v>3</v>
          </cell>
          <cell r="T69">
            <v>7</v>
          </cell>
          <cell r="U69">
            <v>19</v>
          </cell>
          <cell r="V69">
            <v>119</v>
          </cell>
        </row>
        <row r="70">
          <cell r="B70">
            <v>8233</v>
          </cell>
          <cell r="C70">
            <v>21</v>
          </cell>
          <cell r="D70">
            <v>634</v>
          </cell>
          <cell r="E70">
            <v>2</v>
          </cell>
          <cell r="F70">
            <v>40</v>
          </cell>
          <cell r="G70">
            <v>1</v>
          </cell>
          <cell r="H70">
            <v>30</v>
          </cell>
          <cell r="I70">
            <v>14</v>
          </cell>
          <cell r="J70">
            <v>168</v>
          </cell>
          <cell r="K70">
            <v>2</v>
          </cell>
          <cell r="L70">
            <v>250</v>
          </cell>
          <cell r="M70">
            <v>40</v>
          </cell>
          <cell r="N70">
            <v>1122</v>
          </cell>
          <cell r="O70">
            <v>6</v>
          </cell>
          <cell r="P70">
            <v>197</v>
          </cell>
          <cell r="Q70">
            <v>28</v>
          </cell>
          <cell r="R70">
            <v>862</v>
          </cell>
          <cell r="S70">
            <v>6</v>
          </cell>
          <cell r="T70">
            <v>63</v>
          </cell>
          <cell r="U70">
            <v>2</v>
          </cell>
          <cell r="V70">
            <v>4490</v>
          </cell>
        </row>
        <row r="71">
          <cell r="B71">
            <v>8252</v>
          </cell>
          <cell r="C71">
            <v>38</v>
          </cell>
          <cell r="D71">
            <v>480</v>
          </cell>
          <cell r="E71">
            <v>39</v>
          </cell>
          <cell r="F71">
            <v>504</v>
          </cell>
          <cell r="G71">
            <v>40</v>
          </cell>
          <cell r="H71">
            <v>480</v>
          </cell>
          <cell r="I71">
            <v>38</v>
          </cell>
          <cell r="J71">
            <v>950</v>
          </cell>
          <cell r="K71">
            <v>6</v>
          </cell>
          <cell r="L71">
            <v>159</v>
          </cell>
          <cell r="M71">
            <v>161</v>
          </cell>
          <cell r="N71">
            <v>2573</v>
          </cell>
          <cell r="O71">
            <v>161</v>
          </cell>
          <cell r="P71">
            <v>2573</v>
          </cell>
          <cell r="Q71">
            <v>0</v>
          </cell>
          <cell r="R71">
            <v>0</v>
          </cell>
          <cell r="S71">
            <v>0</v>
          </cell>
          <cell r="T71">
            <v>0</v>
          </cell>
          <cell r="U71">
            <v>0</v>
          </cell>
          <cell r="V71">
            <v>0</v>
          </cell>
        </row>
        <row r="72">
          <cell r="B72">
            <v>8269</v>
          </cell>
          <cell r="C72">
            <v>59</v>
          </cell>
          <cell r="D72">
            <v>739</v>
          </cell>
          <cell r="E72">
            <v>62</v>
          </cell>
          <cell r="F72">
            <v>330</v>
          </cell>
          <cell r="G72">
            <v>58</v>
          </cell>
          <cell r="H72">
            <v>258</v>
          </cell>
          <cell r="I72">
            <v>18</v>
          </cell>
          <cell r="J72">
            <v>97</v>
          </cell>
          <cell r="K72">
            <v>11</v>
          </cell>
          <cell r="L72">
            <v>349</v>
          </cell>
          <cell r="M72">
            <v>208</v>
          </cell>
          <cell r="N72">
            <v>1773</v>
          </cell>
          <cell r="O72">
            <v>168</v>
          </cell>
          <cell r="P72">
            <v>1113</v>
          </cell>
          <cell r="Q72">
            <v>13</v>
          </cell>
          <cell r="R72">
            <v>508</v>
          </cell>
          <cell r="S72">
            <v>27</v>
          </cell>
          <cell r="T72">
            <v>152</v>
          </cell>
          <cell r="U72">
            <v>0</v>
          </cell>
          <cell r="V72">
            <v>0</v>
          </cell>
        </row>
        <row r="73">
          <cell r="B73">
            <v>8279</v>
          </cell>
          <cell r="C73">
            <v>15</v>
          </cell>
          <cell r="D73">
            <v>495</v>
          </cell>
          <cell r="E73">
            <v>0</v>
          </cell>
          <cell r="F73">
            <v>0</v>
          </cell>
          <cell r="G73">
            <v>0</v>
          </cell>
          <cell r="H73">
            <v>0</v>
          </cell>
          <cell r="I73">
            <v>26</v>
          </cell>
          <cell r="J73">
            <v>475</v>
          </cell>
          <cell r="K73">
            <v>3</v>
          </cell>
          <cell r="L73">
            <v>75</v>
          </cell>
          <cell r="M73">
            <v>44</v>
          </cell>
          <cell r="N73">
            <v>1045</v>
          </cell>
          <cell r="O73">
            <v>44</v>
          </cell>
          <cell r="P73">
            <v>1045</v>
          </cell>
          <cell r="Q73">
            <v>0</v>
          </cell>
          <cell r="R73">
            <v>0</v>
          </cell>
          <cell r="S73">
            <v>0</v>
          </cell>
          <cell r="T73">
            <v>0</v>
          </cell>
          <cell r="U73">
            <v>0</v>
          </cell>
          <cell r="V73">
            <v>0</v>
          </cell>
        </row>
        <row r="74">
          <cell r="B74">
            <v>8430</v>
          </cell>
          <cell r="C74">
            <v>92</v>
          </cell>
          <cell r="D74">
            <v>1002</v>
          </cell>
          <cell r="E74">
            <v>23</v>
          </cell>
          <cell r="F74">
            <v>704</v>
          </cell>
          <cell r="G74">
            <v>0</v>
          </cell>
          <cell r="H74">
            <v>0</v>
          </cell>
          <cell r="I74">
            <v>13</v>
          </cell>
          <cell r="J74">
            <v>240</v>
          </cell>
          <cell r="K74">
            <v>2</v>
          </cell>
          <cell r="L74">
            <v>75</v>
          </cell>
          <cell r="M74">
            <v>130</v>
          </cell>
          <cell r="N74">
            <v>2021</v>
          </cell>
          <cell r="O74">
            <v>89</v>
          </cell>
          <cell r="P74">
            <v>1067</v>
          </cell>
          <cell r="Q74">
            <v>41</v>
          </cell>
          <cell r="R74">
            <v>954</v>
          </cell>
          <cell r="S74">
            <v>0</v>
          </cell>
          <cell r="T74">
            <v>0</v>
          </cell>
          <cell r="U74">
            <v>0</v>
          </cell>
          <cell r="V74">
            <v>0</v>
          </cell>
        </row>
        <row r="75">
          <cell r="B75">
            <v>8513</v>
          </cell>
          <cell r="C75">
            <v>42</v>
          </cell>
          <cell r="D75">
            <v>1076</v>
          </cell>
          <cell r="E75">
            <v>61</v>
          </cell>
          <cell r="F75">
            <v>1409</v>
          </cell>
          <cell r="G75">
            <v>46</v>
          </cell>
          <cell r="H75">
            <v>175</v>
          </cell>
          <cell r="I75">
            <v>75</v>
          </cell>
          <cell r="J75">
            <v>641</v>
          </cell>
          <cell r="K75">
            <v>7</v>
          </cell>
          <cell r="L75">
            <v>470</v>
          </cell>
          <cell r="M75">
            <v>231</v>
          </cell>
          <cell r="N75">
            <v>3771</v>
          </cell>
          <cell r="O75">
            <v>210</v>
          </cell>
          <cell r="P75">
            <v>3057</v>
          </cell>
          <cell r="Q75">
            <v>19</v>
          </cell>
          <cell r="R75">
            <v>577</v>
          </cell>
          <cell r="S75">
            <v>2</v>
          </cell>
          <cell r="T75">
            <v>137</v>
          </cell>
          <cell r="U75">
            <v>40</v>
          </cell>
          <cell r="V75">
            <v>337</v>
          </cell>
        </row>
        <row r="76">
          <cell r="B76">
            <v>8587</v>
          </cell>
          <cell r="C76">
            <v>12</v>
          </cell>
          <cell r="D76">
            <v>51</v>
          </cell>
          <cell r="E76">
            <v>23</v>
          </cell>
          <cell r="F76">
            <v>491</v>
          </cell>
          <cell r="G76">
            <v>6</v>
          </cell>
          <cell r="H76">
            <v>35</v>
          </cell>
          <cell r="I76">
            <v>20</v>
          </cell>
          <cell r="J76">
            <v>116</v>
          </cell>
          <cell r="K76">
            <v>0</v>
          </cell>
          <cell r="L76">
            <v>0</v>
          </cell>
          <cell r="M76">
            <v>61</v>
          </cell>
          <cell r="N76">
            <v>693</v>
          </cell>
          <cell r="O76">
            <v>60</v>
          </cell>
          <cell r="P76">
            <v>573</v>
          </cell>
          <cell r="Q76">
            <v>1</v>
          </cell>
          <cell r="R76">
            <v>120</v>
          </cell>
          <cell r="S76">
            <v>0</v>
          </cell>
          <cell r="T76">
            <v>0</v>
          </cell>
          <cell r="U76">
            <v>0</v>
          </cell>
          <cell r="V76">
            <v>0</v>
          </cell>
        </row>
        <row r="77">
          <cell r="B77">
            <v>8635</v>
          </cell>
          <cell r="C77">
            <v>0</v>
          </cell>
          <cell r="D77">
            <v>0</v>
          </cell>
          <cell r="E77">
            <v>0</v>
          </cell>
          <cell r="F77">
            <v>0</v>
          </cell>
          <cell r="G77">
            <v>0</v>
          </cell>
          <cell r="H77">
            <v>0</v>
          </cell>
          <cell r="I77">
            <v>36</v>
          </cell>
          <cell r="J77">
            <v>288</v>
          </cell>
          <cell r="K77">
            <v>0</v>
          </cell>
          <cell r="L77">
            <v>0</v>
          </cell>
          <cell r="M77">
            <v>36</v>
          </cell>
          <cell r="N77">
            <v>288</v>
          </cell>
          <cell r="O77">
            <v>36</v>
          </cell>
          <cell r="P77">
            <v>288</v>
          </cell>
          <cell r="Q77">
            <v>0</v>
          </cell>
          <cell r="R77">
            <v>0</v>
          </cell>
          <cell r="S77">
            <v>0</v>
          </cell>
          <cell r="T77">
            <v>0</v>
          </cell>
          <cell r="U77">
            <v>0</v>
          </cell>
          <cell r="V77">
            <v>0</v>
          </cell>
        </row>
        <row r="78">
          <cell r="B78">
            <v>8771</v>
          </cell>
          <cell r="C78">
            <v>128</v>
          </cell>
          <cell r="D78">
            <v>2980</v>
          </cell>
          <cell r="E78">
            <v>41</v>
          </cell>
          <cell r="F78">
            <v>1953</v>
          </cell>
          <cell r="G78">
            <v>25</v>
          </cell>
          <cell r="H78">
            <v>325</v>
          </cell>
          <cell r="I78">
            <v>89</v>
          </cell>
          <cell r="J78">
            <v>2078</v>
          </cell>
          <cell r="K78">
            <v>2</v>
          </cell>
          <cell r="L78">
            <v>3000</v>
          </cell>
          <cell r="M78">
            <v>285</v>
          </cell>
          <cell r="N78">
            <v>10336</v>
          </cell>
          <cell r="O78">
            <v>283</v>
          </cell>
          <cell r="P78">
            <v>10256</v>
          </cell>
          <cell r="Q78">
            <v>2</v>
          </cell>
          <cell r="R78">
            <v>80</v>
          </cell>
          <cell r="S78">
            <v>0</v>
          </cell>
          <cell r="T78">
            <v>0</v>
          </cell>
          <cell r="U78">
            <v>0</v>
          </cell>
          <cell r="V78">
            <v>0</v>
          </cell>
        </row>
        <row r="79">
          <cell r="B79">
            <v>9094</v>
          </cell>
          <cell r="C79">
            <v>8</v>
          </cell>
          <cell r="D79">
            <v>26</v>
          </cell>
          <cell r="E79">
            <v>0</v>
          </cell>
          <cell r="F79">
            <v>0</v>
          </cell>
          <cell r="G79">
            <v>1</v>
          </cell>
          <cell r="H79">
            <v>7</v>
          </cell>
          <cell r="I79">
            <v>6</v>
          </cell>
          <cell r="J79">
            <v>24</v>
          </cell>
          <cell r="K79">
            <v>0</v>
          </cell>
          <cell r="L79">
            <v>0</v>
          </cell>
          <cell r="M79">
            <v>15</v>
          </cell>
          <cell r="N79">
            <v>57</v>
          </cell>
          <cell r="O79">
            <v>15</v>
          </cell>
          <cell r="P79">
            <v>57</v>
          </cell>
          <cell r="Q79">
            <v>0</v>
          </cell>
          <cell r="R79">
            <v>0</v>
          </cell>
          <cell r="S79">
            <v>0</v>
          </cell>
          <cell r="T79">
            <v>0</v>
          </cell>
          <cell r="U79">
            <v>0</v>
          </cell>
          <cell r="V79">
            <v>0</v>
          </cell>
        </row>
        <row r="80">
          <cell r="B80">
            <v>9286</v>
          </cell>
          <cell r="C80">
            <v>38</v>
          </cell>
          <cell r="D80">
            <v>407</v>
          </cell>
          <cell r="E80">
            <v>27</v>
          </cell>
          <cell r="F80">
            <v>1030</v>
          </cell>
          <cell r="G80">
            <v>21</v>
          </cell>
          <cell r="H80">
            <v>71</v>
          </cell>
          <cell r="I80">
            <v>73</v>
          </cell>
          <cell r="J80">
            <v>333</v>
          </cell>
          <cell r="K80">
            <v>0</v>
          </cell>
          <cell r="L80">
            <v>0</v>
          </cell>
          <cell r="M80">
            <v>159</v>
          </cell>
          <cell r="N80">
            <v>1841</v>
          </cell>
          <cell r="O80">
            <v>104</v>
          </cell>
          <cell r="P80">
            <v>1641</v>
          </cell>
          <cell r="Q80">
            <v>55</v>
          </cell>
          <cell r="R80">
            <v>200</v>
          </cell>
          <cell r="S80">
            <v>0</v>
          </cell>
          <cell r="T80">
            <v>0</v>
          </cell>
          <cell r="U80">
            <v>17</v>
          </cell>
          <cell r="V80">
            <v>42</v>
          </cell>
        </row>
        <row r="81">
          <cell r="B81">
            <v>9808</v>
          </cell>
          <cell r="C81">
            <v>22</v>
          </cell>
          <cell r="D81">
            <v>289</v>
          </cell>
          <cell r="E81">
            <v>9</v>
          </cell>
          <cell r="F81">
            <v>547</v>
          </cell>
          <cell r="G81">
            <v>9</v>
          </cell>
          <cell r="H81">
            <v>244</v>
          </cell>
          <cell r="I81">
            <v>15</v>
          </cell>
          <cell r="J81">
            <v>482</v>
          </cell>
          <cell r="K81">
            <v>13</v>
          </cell>
          <cell r="L81">
            <v>225</v>
          </cell>
          <cell r="M81">
            <v>68</v>
          </cell>
          <cell r="N81">
            <v>1787</v>
          </cell>
          <cell r="O81">
            <v>68</v>
          </cell>
          <cell r="P81">
            <v>1787</v>
          </cell>
          <cell r="Q81">
            <v>0</v>
          </cell>
          <cell r="R81">
            <v>0</v>
          </cell>
          <cell r="S81">
            <v>0</v>
          </cell>
          <cell r="T81">
            <v>0</v>
          </cell>
          <cell r="U81">
            <v>25</v>
          </cell>
          <cell r="V81">
            <v>7658</v>
          </cell>
        </row>
        <row r="82">
          <cell r="B82">
            <v>10065</v>
          </cell>
          <cell r="C82">
            <v>28</v>
          </cell>
          <cell r="D82">
            <v>1384</v>
          </cell>
          <cell r="E82">
            <v>32</v>
          </cell>
          <cell r="F82">
            <v>663</v>
          </cell>
          <cell r="G82">
            <v>0</v>
          </cell>
          <cell r="H82">
            <v>0</v>
          </cell>
          <cell r="I82">
            <v>3</v>
          </cell>
          <cell r="J82">
            <v>61</v>
          </cell>
          <cell r="K82">
            <v>0</v>
          </cell>
          <cell r="L82">
            <v>0</v>
          </cell>
          <cell r="M82">
            <v>63</v>
          </cell>
          <cell r="N82">
            <v>2108</v>
          </cell>
          <cell r="O82">
            <v>50</v>
          </cell>
          <cell r="P82">
            <v>944</v>
          </cell>
          <cell r="Q82">
            <v>12</v>
          </cell>
          <cell r="R82">
            <v>1153</v>
          </cell>
          <cell r="S82">
            <v>1</v>
          </cell>
          <cell r="T82">
            <v>11</v>
          </cell>
          <cell r="U82">
            <v>21</v>
          </cell>
          <cell r="V82">
            <v>1832</v>
          </cell>
        </row>
        <row r="83">
          <cell r="B83">
            <v>10567</v>
          </cell>
          <cell r="C83">
            <v>42</v>
          </cell>
          <cell r="D83">
            <v>244</v>
          </cell>
          <cell r="E83">
            <v>8</v>
          </cell>
          <cell r="F83">
            <v>192</v>
          </cell>
          <cell r="G83">
            <v>0</v>
          </cell>
          <cell r="H83">
            <v>0</v>
          </cell>
          <cell r="I83">
            <v>34</v>
          </cell>
          <cell r="J83">
            <v>215</v>
          </cell>
          <cell r="K83">
            <v>2</v>
          </cell>
          <cell r="L83">
            <v>76</v>
          </cell>
          <cell r="M83">
            <v>86</v>
          </cell>
          <cell r="N83">
            <v>727</v>
          </cell>
          <cell r="O83">
            <v>86</v>
          </cell>
          <cell r="P83">
            <v>727</v>
          </cell>
          <cell r="Q83">
            <v>0</v>
          </cell>
          <cell r="R83">
            <v>0</v>
          </cell>
          <cell r="S83">
            <v>0</v>
          </cell>
          <cell r="T83">
            <v>0</v>
          </cell>
          <cell r="U83">
            <v>0</v>
          </cell>
          <cell r="V83">
            <v>0</v>
          </cell>
        </row>
        <row r="84">
          <cell r="B84">
            <v>10633</v>
          </cell>
          <cell r="C84">
            <v>207</v>
          </cell>
          <cell r="D84">
            <v>1892</v>
          </cell>
          <cell r="E84">
            <v>38</v>
          </cell>
          <cell r="F84">
            <v>578</v>
          </cell>
          <cell r="G84">
            <v>0</v>
          </cell>
          <cell r="H84">
            <v>0</v>
          </cell>
          <cell r="I84">
            <v>6</v>
          </cell>
          <cell r="J84">
            <v>120</v>
          </cell>
          <cell r="K84">
            <v>0</v>
          </cell>
          <cell r="L84">
            <v>0</v>
          </cell>
          <cell r="M84">
            <v>251</v>
          </cell>
          <cell r="N84">
            <v>2590</v>
          </cell>
          <cell r="O84">
            <v>113</v>
          </cell>
          <cell r="P84">
            <v>1384</v>
          </cell>
          <cell r="Q84">
            <v>138</v>
          </cell>
          <cell r="R84">
            <v>1206</v>
          </cell>
          <cell r="S84">
            <v>0</v>
          </cell>
          <cell r="T84">
            <v>0</v>
          </cell>
          <cell r="U84">
            <v>0</v>
          </cell>
          <cell r="V84">
            <v>0</v>
          </cell>
        </row>
        <row r="85">
          <cell r="B85">
            <v>10679</v>
          </cell>
          <cell r="C85">
            <v>29</v>
          </cell>
          <cell r="D85">
            <v>435</v>
          </cell>
          <cell r="E85">
            <v>16</v>
          </cell>
          <cell r="F85">
            <v>40</v>
          </cell>
          <cell r="G85">
            <v>24</v>
          </cell>
          <cell r="H85">
            <v>50</v>
          </cell>
          <cell r="I85">
            <v>18</v>
          </cell>
          <cell r="J85">
            <v>180</v>
          </cell>
          <cell r="K85">
            <v>22</v>
          </cell>
          <cell r="L85">
            <v>220</v>
          </cell>
          <cell r="M85">
            <v>109</v>
          </cell>
          <cell r="N85">
            <v>925</v>
          </cell>
          <cell r="O85">
            <v>109</v>
          </cell>
          <cell r="P85">
            <v>925</v>
          </cell>
          <cell r="Q85">
            <v>0</v>
          </cell>
          <cell r="R85">
            <v>0</v>
          </cell>
          <cell r="S85">
            <v>0</v>
          </cell>
          <cell r="T85">
            <v>0</v>
          </cell>
          <cell r="U85">
            <v>0</v>
          </cell>
          <cell r="V85">
            <v>0</v>
          </cell>
        </row>
        <row r="86">
          <cell r="B86">
            <v>11578</v>
          </cell>
          <cell r="C86">
            <v>11</v>
          </cell>
          <cell r="D86">
            <v>136</v>
          </cell>
          <cell r="E86">
            <v>9</v>
          </cell>
          <cell r="F86">
            <v>76</v>
          </cell>
          <cell r="G86">
            <v>1</v>
          </cell>
          <cell r="H86">
            <v>5</v>
          </cell>
          <cell r="I86">
            <v>1</v>
          </cell>
          <cell r="J86">
            <v>24</v>
          </cell>
          <cell r="K86">
            <v>1</v>
          </cell>
          <cell r="L86">
            <v>24</v>
          </cell>
          <cell r="M86">
            <v>23</v>
          </cell>
          <cell r="N86">
            <v>265</v>
          </cell>
          <cell r="O86">
            <v>23</v>
          </cell>
          <cell r="P86">
            <v>265</v>
          </cell>
          <cell r="Q86">
            <v>0</v>
          </cell>
          <cell r="R86">
            <v>0</v>
          </cell>
          <cell r="S86">
            <v>0</v>
          </cell>
          <cell r="T86">
            <v>0</v>
          </cell>
          <cell r="U86">
            <v>0</v>
          </cell>
          <cell r="V86">
            <v>0</v>
          </cell>
        </row>
        <row r="87">
          <cell r="B87">
            <v>11637</v>
          </cell>
          <cell r="C87">
            <v>85</v>
          </cell>
          <cell r="D87">
            <v>1771</v>
          </cell>
          <cell r="E87">
            <v>80</v>
          </cell>
          <cell r="F87">
            <v>2190</v>
          </cell>
          <cell r="G87">
            <v>14</v>
          </cell>
          <cell r="H87">
            <v>135</v>
          </cell>
          <cell r="I87">
            <v>4</v>
          </cell>
          <cell r="J87">
            <v>89</v>
          </cell>
          <cell r="K87">
            <v>38</v>
          </cell>
          <cell r="L87">
            <v>1036</v>
          </cell>
          <cell r="M87">
            <v>221</v>
          </cell>
          <cell r="N87">
            <v>5221</v>
          </cell>
          <cell r="O87">
            <v>56</v>
          </cell>
          <cell r="P87">
            <v>1265</v>
          </cell>
          <cell r="Q87">
            <v>95</v>
          </cell>
          <cell r="R87">
            <v>2463</v>
          </cell>
          <cell r="S87">
            <v>70</v>
          </cell>
          <cell r="T87">
            <v>1493</v>
          </cell>
          <cell r="U87">
            <v>52</v>
          </cell>
          <cell r="V87">
            <v>992</v>
          </cell>
        </row>
        <row r="88">
          <cell r="B88">
            <v>12184</v>
          </cell>
          <cell r="C88">
            <v>0</v>
          </cell>
          <cell r="D88">
            <v>0</v>
          </cell>
          <cell r="E88">
            <v>23</v>
          </cell>
          <cell r="F88">
            <v>1250</v>
          </cell>
          <cell r="G88">
            <v>9</v>
          </cell>
          <cell r="H88">
            <v>70</v>
          </cell>
          <cell r="I88">
            <v>6</v>
          </cell>
          <cell r="J88">
            <v>30</v>
          </cell>
          <cell r="K88">
            <v>3</v>
          </cell>
          <cell r="L88">
            <v>225</v>
          </cell>
          <cell r="M88">
            <v>41</v>
          </cell>
          <cell r="N88">
            <v>1575</v>
          </cell>
          <cell r="O88">
            <v>41</v>
          </cell>
          <cell r="P88">
            <v>1575</v>
          </cell>
          <cell r="Q88">
            <v>0</v>
          </cell>
          <cell r="R88">
            <v>0</v>
          </cell>
          <cell r="S88">
            <v>0</v>
          </cell>
          <cell r="T88">
            <v>0</v>
          </cell>
          <cell r="U88">
            <v>16</v>
          </cell>
          <cell r="V88">
            <v>400</v>
          </cell>
        </row>
        <row r="89">
          <cell r="B89">
            <v>12553</v>
          </cell>
          <cell r="C89">
            <v>40</v>
          </cell>
          <cell r="D89">
            <v>550</v>
          </cell>
          <cell r="E89">
            <v>0</v>
          </cell>
          <cell r="F89">
            <v>0</v>
          </cell>
          <cell r="G89">
            <v>0</v>
          </cell>
          <cell r="H89">
            <v>0</v>
          </cell>
          <cell r="I89">
            <v>33</v>
          </cell>
          <cell r="J89">
            <v>671</v>
          </cell>
          <cell r="K89">
            <v>16</v>
          </cell>
          <cell r="L89">
            <v>131</v>
          </cell>
          <cell r="M89">
            <v>89</v>
          </cell>
          <cell r="N89">
            <v>1352</v>
          </cell>
          <cell r="O89">
            <v>89</v>
          </cell>
          <cell r="P89">
            <v>1352</v>
          </cell>
          <cell r="Q89">
            <v>0</v>
          </cell>
          <cell r="R89">
            <v>0</v>
          </cell>
          <cell r="S89">
            <v>0</v>
          </cell>
          <cell r="T89">
            <v>0</v>
          </cell>
          <cell r="U89">
            <v>110</v>
          </cell>
          <cell r="V89">
            <v>1147</v>
          </cell>
        </row>
        <row r="90">
          <cell r="B90">
            <v>12577</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row>
        <row r="91">
          <cell r="B91">
            <v>12706</v>
          </cell>
          <cell r="C91">
            <v>14</v>
          </cell>
          <cell r="D91">
            <v>526</v>
          </cell>
          <cell r="E91">
            <v>6</v>
          </cell>
          <cell r="F91">
            <v>375</v>
          </cell>
          <cell r="G91">
            <v>4</v>
          </cell>
          <cell r="H91">
            <v>70</v>
          </cell>
          <cell r="I91">
            <v>7</v>
          </cell>
          <cell r="J91">
            <v>91</v>
          </cell>
          <cell r="K91">
            <v>1</v>
          </cell>
          <cell r="L91">
            <v>30</v>
          </cell>
          <cell r="M91">
            <v>32</v>
          </cell>
          <cell r="N91">
            <v>1092</v>
          </cell>
          <cell r="O91">
            <v>30</v>
          </cell>
          <cell r="P91">
            <v>859</v>
          </cell>
          <cell r="Q91">
            <v>2</v>
          </cell>
          <cell r="R91">
            <v>233</v>
          </cell>
          <cell r="S91">
            <v>0</v>
          </cell>
          <cell r="T91">
            <v>0</v>
          </cell>
          <cell r="U91">
            <v>16</v>
          </cell>
          <cell r="V91">
            <v>1299</v>
          </cell>
        </row>
        <row r="92">
          <cell r="B92">
            <v>13031</v>
          </cell>
          <cell r="C92">
            <v>43</v>
          </cell>
          <cell r="D92">
            <v>287</v>
          </cell>
          <cell r="E92">
            <v>14</v>
          </cell>
          <cell r="F92">
            <v>97</v>
          </cell>
          <cell r="G92">
            <v>0</v>
          </cell>
          <cell r="H92">
            <v>0</v>
          </cell>
          <cell r="I92">
            <v>1</v>
          </cell>
          <cell r="J92">
            <v>18</v>
          </cell>
          <cell r="K92">
            <v>0</v>
          </cell>
          <cell r="L92">
            <v>0</v>
          </cell>
          <cell r="M92">
            <v>58</v>
          </cell>
          <cell r="N92">
            <v>402</v>
          </cell>
          <cell r="O92">
            <v>58</v>
          </cell>
          <cell r="P92">
            <v>402</v>
          </cell>
          <cell r="Q92">
            <v>0</v>
          </cell>
          <cell r="R92">
            <v>0</v>
          </cell>
          <cell r="S92">
            <v>0</v>
          </cell>
          <cell r="T92">
            <v>0</v>
          </cell>
          <cell r="U92">
            <v>0</v>
          </cell>
          <cell r="V92">
            <v>0</v>
          </cell>
        </row>
        <row r="93">
          <cell r="B93">
            <v>13806</v>
          </cell>
          <cell r="C93">
            <v>41</v>
          </cell>
          <cell r="D93">
            <v>238</v>
          </cell>
          <cell r="E93">
            <v>22</v>
          </cell>
          <cell r="F93">
            <v>360</v>
          </cell>
          <cell r="G93">
            <v>6</v>
          </cell>
          <cell r="H93">
            <v>24</v>
          </cell>
          <cell r="I93">
            <v>5</v>
          </cell>
          <cell r="J93">
            <v>9</v>
          </cell>
          <cell r="K93">
            <v>6</v>
          </cell>
          <cell r="L93">
            <v>164</v>
          </cell>
          <cell r="M93">
            <v>80</v>
          </cell>
          <cell r="N93">
            <v>795</v>
          </cell>
          <cell r="O93">
            <v>70</v>
          </cell>
          <cell r="P93">
            <v>502</v>
          </cell>
          <cell r="Q93">
            <v>10</v>
          </cell>
          <cell r="R93">
            <v>293</v>
          </cell>
          <cell r="S93">
            <v>0</v>
          </cell>
          <cell r="T93">
            <v>0</v>
          </cell>
          <cell r="U93">
            <v>0</v>
          </cell>
          <cell r="V93">
            <v>0</v>
          </cell>
        </row>
        <row r="94">
          <cell r="B94">
            <v>14188</v>
          </cell>
          <cell r="C94">
            <v>82</v>
          </cell>
          <cell r="D94">
            <v>887</v>
          </cell>
          <cell r="E94">
            <v>9</v>
          </cell>
          <cell r="F94">
            <v>515</v>
          </cell>
          <cell r="G94">
            <v>0</v>
          </cell>
          <cell r="H94">
            <v>0</v>
          </cell>
          <cell r="I94">
            <v>0</v>
          </cell>
          <cell r="J94">
            <v>0</v>
          </cell>
          <cell r="K94">
            <v>1</v>
          </cell>
          <cell r="L94">
            <v>18</v>
          </cell>
          <cell r="M94">
            <v>92</v>
          </cell>
          <cell r="N94">
            <v>1420</v>
          </cell>
          <cell r="O94">
            <v>87</v>
          </cell>
          <cell r="P94">
            <v>1347</v>
          </cell>
          <cell r="Q94">
            <v>5</v>
          </cell>
          <cell r="R94">
            <v>73</v>
          </cell>
          <cell r="S94">
            <v>0</v>
          </cell>
          <cell r="T94">
            <v>0</v>
          </cell>
          <cell r="U94">
            <v>10</v>
          </cell>
          <cell r="V94">
            <v>4249</v>
          </cell>
        </row>
        <row r="95">
          <cell r="B95">
            <v>14435</v>
          </cell>
          <cell r="C95">
            <v>101</v>
          </cell>
          <cell r="D95">
            <v>2457</v>
          </cell>
          <cell r="E95">
            <v>63</v>
          </cell>
          <cell r="F95">
            <v>1530</v>
          </cell>
          <cell r="G95">
            <v>6</v>
          </cell>
          <cell r="H95">
            <v>33</v>
          </cell>
          <cell r="I95">
            <v>10</v>
          </cell>
          <cell r="J95">
            <v>87</v>
          </cell>
          <cell r="K95">
            <v>1</v>
          </cell>
          <cell r="L95">
            <v>12</v>
          </cell>
          <cell r="M95">
            <v>181</v>
          </cell>
          <cell r="N95">
            <v>4119</v>
          </cell>
          <cell r="O95">
            <v>134</v>
          </cell>
          <cell r="P95">
            <v>2329</v>
          </cell>
          <cell r="Q95">
            <v>47</v>
          </cell>
          <cell r="R95">
            <v>1790</v>
          </cell>
          <cell r="S95">
            <v>0</v>
          </cell>
          <cell r="T95">
            <v>0</v>
          </cell>
          <cell r="U95">
            <v>0</v>
          </cell>
          <cell r="V95">
            <v>0</v>
          </cell>
        </row>
        <row r="96">
          <cell r="B96">
            <v>14557</v>
          </cell>
          <cell r="C96">
            <v>383</v>
          </cell>
          <cell r="D96">
            <v>5549</v>
          </cell>
          <cell r="E96">
            <v>71</v>
          </cell>
          <cell r="F96">
            <v>1619</v>
          </cell>
          <cell r="G96">
            <v>26</v>
          </cell>
          <cell r="H96">
            <v>196</v>
          </cell>
          <cell r="I96">
            <v>39</v>
          </cell>
          <cell r="J96">
            <v>1331</v>
          </cell>
          <cell r="K96">
            <v>8</v>
          </cell>
          <cell r="L96">
            <v>216</v>
          </cell>
          <cell r="M96">
            <v>527</v>
          </cell>
          <cell r="N96">
            <v>8911</v>
          </cell>
          <cell r="O96">
            <v>496</v>
          </cell>
          <cell r="P96">
            <v>8497</v>
          </cell>
          <cell r="Q96">
            <v>20</v>
          </cell>
          <cell r="R96">
            <v>216</v>
          </cell>
          <cell r="S96">
            <v>11</v>
          </cell>
          <cell r="T96">
            <v>198</v>
          </cell>
          <cell r="U96">
            <v>9</v>
          </cell>
          <cell r="V96">
            <v>532</v>
          </cell>
        </row>
        <row r="97">
          <cell r="B97">
            <v>14829</v>
          </cell>
          <cell r="C97">
            <v>0</v>
          </cell>
          <cell r="D97">
            <v>0</v>
          </cell>
          <cell r="E97">
            <v>10</v>
          </cell>
          <cell r="F97">
            <v>149</v>
          </cell>
          <cell r="G97">
            <v>0</v>
          </cell>
          <cell r="H97">
            <v>0</v>
          </cell>
          <cell r="I97">
            <v>0</v>
          </cell>
          <cell r="J97">
            <v>0</v>
          </cell>
          <cell r="K97">
            <v>0</v>
          </cell>
          <cell r="L97">
            <v>0</v>
          </cell>
          <cell r="M97">
            <v>10</v>
          </cell>
          <cell r="N97">
            <v>149</v>
          </cell>
          <cell r="O97">
            <v>10</v>
          </cell>
          <cell r="P97">
            <v>149</v>
          </cell>
          <cell r="Q97">
            <v>0</v>
          </cell>
          <cell r="R97">
            <v>0</v>
          </cell>
          <cell r="S97">
            <v>0</v>
          </cell>
          <cell r="T97">
            <v>0</v>
          </cell>
          <cell r="U97">
            <v>0</v>
          </cell>
          <cell r="V97">
            <v>0</v>
          </cell>
        </row>
        <row r="98">
          <cell r="B98">
            <v>15522</v>
          </cell>
          <cell r="C98">
            <v>37</v>
          </cell>
          <cell r="D98">
            <v>1639</v>
          </cell>
          <cell r="E98">
            <v>12</v>
          </cell>
          <cell r="F98">
            <v>377</v>
          </cell>
          <cell r="G98">
            <v>2</v>
          </cell>
          <cell r="H98">
            <v>44</v>
          </cell>
          <cell r="I98">
            <v>122</v>
          </cell>
          <cell r="J98">
            <v>461</v>
          </cell>
          <cell r="K98">
            <v>14</v>
          </cell>
          <cell r="L98">
            <v>920</v>
          </cell>
          <cell r="M98">
            <v>187</v>
          </cell>
          <cell r="N98">
            <v>3441</v>
          </cell>
          <cell r="O98">
            <v>175</v>
          </cell>
          <cell r="P98">
            <v>2708</v>
          </cell>
          <cell r="Q98">
            <v>5</v>
          </cell>
          <cell r="R98">
            <v>466</v>
          </cell>
          <cell r="S98">
            <v>7</v>
          </cell>
          <cell r="T98">
            <v>267</v>
          </cell>
          <cell r="U98">
            <v>18</v>
          </cell>
          <cell r="V98">
            <v>354</v>
          </cell>
        </row>
        <row r="99">
          <cell r="B99">
            <v>16225</v>
          </cell>
          <cell r="C99">
            <v>9</v>
          </cell>
          <cell r="D99">
            <v>94</v>
          </cell>
          <cell r="E99">
            <v>26</v>
          </cell>
          <cell r="F99">
            <v>722</v>
          </cell>
          <cell r="G99">
            <v>10</v>
          </cell>
          <cell r="H99">
            <v>83</v>
          </cell>
          <cell r="I99">
            <v>57</v>
          </cell>
          <cell r="J99">
            <v>396</v>
          </cell>
          <cell r="K99">
            <v>3</v>
          </cell>
          <cell r="L99">
            <v>206</v>
          </cell>
          <cell r="M99">
            <v>105</v>
          </cell>
          <cell r="N99">
            <v>1501</v>
          </cell>
          <cell r="O99">
            <v>84</v>
          </cell>
          <cell r="P99">
            <v>1304</v>
          </cell>
          <cell r="Q99">
            <v>8</v>
          </cell>
          <cell r="R99">
            <v>139</v>
          </cell>
          <cell r="S99">
            <v>13</v>
          </cell>
          <cell r="T99">
            <v>58</v>
          </cell>
          <cell r="U99">
            <v>2</v>
          </cell>
          <cell r="V99">
            <v>356</v>
          </cell>
        </row>
        <row r="100">
          <cell r="B100">
            <v>17071</v>
          </cell>
          <cell r="C100">
            <v>10</v>
          </cell>
          <cell r="D100">
            <v>43</v>
          </cell>
          <cell r="E100">
            <v>14</v>
          </cell>
          <cell r="F100">
            <v>82</v>
          </cell>
          <cell r="G100">
            <v>2</v>
          </cell>
          <cell r="H100">
            <v>11</v>
          </cell>
          <cell r="I100">
            <v>14</v>
          </cell>
          <cell r="J100">
            <v>268</v>
          </cell>
          <cell r="K100">
            <v>0</v>
          </cell>
          <cell r="L100">
            <v>0</v>
          </cell>
          <cell r="M100">
            <v>40</v>
          </cell>
          <cell r="N100">
            <v>404</v>
          </cell>
          <cell r="O100">
            <v>32</v>
          </cell>
          <cell r="P100">
            <v>379</v>
          </cell>
          <cell r="Q100">
            <v>2</v>
          </cell>
          <cell r="R100">
            <v>13</v>
          </cell>
          <cell r="S100">
            <v>6</v>
          </cell>
          <cell r="T100">
            <v>12</v>
          </cell>
          <cell r="U100">
            <v>0</v>
          </cell>
          <cell r="V100">
            <v>0</v>
          </cell>
        </row>
        <row r="101">
          <cell r="B101">
            <v>17086</v>
          </cell>
          <cell r="C101">
            <v>92</v>
          </cell>
          <cell r="D101">
            <v>1632</v>
          </cell>
          <cell r="E101">
            <v>52</v>
          </cell>
          <cell r="F101">
            <v>2546</v>
          </cell>
          <cell r="G101">
            <v>41</v>
          </cell>
          <cell r="H101">
            <v>450</v>
          </cell>
          <cell r="I101">
            <v>47</v>
          </cell>
          <cell r="J101">
            <v>518</v>
          </cell>
          <cell r="K101">
            <v>6</v>
          </cell>
          <cell r="L101">
            <v>731</v>
          </cell>
          <cell r="M101">
            <v>238</v>
          </cell>
          <cell r="N101">
            <v>5877</v>
          </cell>
          <cell r="O101">
            <v>220</v>
          </cell>
          <cell r="P101">
            <v>3405</v>
          </cell>
          <cell r="Q101">
            <v>18</v>
          </cell>
          <cell r="R101">
            <v>2472</v>
          </cell>
          <cell r="S101">
            <v>0</v>
          </cell>
          <cell r="T101">
            <v>0</v>
          </cell>
          <cell r="U101">
            <v>12</v>
          </cell>
          <cell r="V101">
            <v>928</v>
          </cell>
        </row>
        <row r="102">
          <cell r="B102">
            <v>17686</v>
          </cell>
          <cell r="C102">
            <v>0</v>
          </cell>
          <cell r="D102">
            <v>0</v>
          </cell>
          <cell r="E102">
            <v>46</v>
          </cell>
          <cell r="F102">
            <v>1748</v>
          </cell>
          <cell r="G102">
            <v>0</v>
          </cell>
          <cell r="H102">
            <v>0</v>
          </cell>
          <cell r="I102">
            <v>4</v>
          </cell>
          <cell r="J102">
            <v>36</v>
          </cell>
          <cell r="K102">
            <v>0</v>
          </cell>
          <cell r="L102">
            <v>0</v>
          </cell>
          <cell r="M102">
            <v>50</v>
          </cell>
          <cell r="N102">
            <v>1784</v>
          </cell>
          <cell r="O102">
            <v>50</v>
          </cell>
          <cell r="P102">
            <v>1784</v>
          </cell>
          <cell r="Q102">
            <v>0</v>
          </cell>
          <cell r="R102">
            <v>0</v>
          </cell>
          <cell r="S102">
            <v>0</v>
          </cell>
          <cell r="T102">
            <v>0</v>
          </cell>
          <cell r="U102">
            <v>0</v>
          </cell>
          <cell r="V102">
            <v>0</v>
          </cell>
        </row>
        <row r="103">
          <cell r="B103">
            <v>18188</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row>
        <row r="104">
          <cell r="B104">
            <v>18217</v>
          </cell>
          <cell r="C104">
            <v>52</v>
          </cell>
          <cell r="D104">
            <v>2051</v>
          </cell>
          <cell r="E104">
            <v>9</v>
          </cell>
          <cell r="F104">
            <v>204</v>
          </cell>
          <cell r="G104">
            <v>0</v>
          </cell>
          <cell r="H104">
            <v>0</v>
          </cell>
          <cell r="I104">
            <v>17</v>
          </cell>
          <cell r="J104">
            <v>96</v>
          </cell>
          <cell r="K104">
            <v>4</v>
          </cell>
          <cell r="L104">
            <v>115</v>
          </cell>
          <cell r="M104">
            <v>82</v>
          </cell>
          <cell r="N104">
            <v>2466</v>
          </cell>
          <cell r="O104">
            <v>79</v>
          </cell>
          <cell r="P104">
            <v>2395</v>
          </cell>
          <cell r="Q104">
            <v>3</v>
          </cell>
          <cell r="R104">
            <v>71</v>
          </cell>
          <cell r="S104">
            <v>0</v>
          </cell>
          <cell r="T104">
            <v>0</v>
          </cell>
          <cell r="U104">
            <v>0</v>
          </cell>
          <cell r="V104">
            <v>0</v>
          </cell>
        </row>
        <row r="105">
          <cell r="B105">
            <v>18527</v>
          </cell>
          <cell r="C105">
            <v>18</v>
          </cell>
          <cell r="D105">
            <v>89</v>
          </cell>
          <cell r="E105">
            <v>11</v>
          </cell>
          <cell r="F105">
            <v>239</v>
          </cell>
          <cell r="G105">
            <v>3</v>
          </cell>
          <cell r="H105">
            <v>34</v>
          </cell>
          <cell r="I105">
            <v>25</v>
          </cell>
          <cell r="J105">
            <v>384</v>
          </cell>
          <cell r="K105">
            <v>57</v>
          </cell>
          <cell r="L105">
            <v>1878</v>
          </cell>
          <cell r="M105">
            <v>114</v>
          </cell>
          <cell r="N105">
            <v>2624</v>
          </cell>
          <cell r="O105">
            <v>67</v>
          </cell>
          <cell r="P105">
            <v>2123</v>
          </cell>
          <cell r="Q105">
            <v>13</v>
          </cell>
          <cell r="R105">
            <v>190</v>
          </cell>
          <cell r="S105">
            <v>34</v>
          </cell>
          <cell r="T105">
            <v>311</v>
          </cell>
          <cell r="U105">
            <v>0</v>
          </cell>
          <cell r="V105">
            <v>0</v>
          </cell>
        </row>
        <row r="106">
          <cell r="B106">
            <v>19943</v>
          </cell>
          <cell r="C106">
            <v>55</v>
          </cell>
          <cell r="D106">
            <v>694</v>
          </cell>
          <cell r="E106">
            <v>235</v>
          </cell>
          <cell r="F106">
            <v>3134</v>
          </cell>
          <cell r="G106">
            <v>30</v>
          </cell>
          <cell r="H106">
            <v>41</v>
          </cell>
          <cell r="I106">
            <v>48</v>
          </cell>
          <cell r="J106">
            <v>292</v>
          </cell>
          <cell r="K106">
            <v>16</v>
          </cell>
          <cell r="L106">
            <v>845</v>
          </cell>
          <cell r="M106">
            <v>384</v>
          </cell>
          <cell r="N106">
            <v>5006</v>
          </cell>
          <cell r="O106">
            <v>359</v>
          </cell>
          <cell r="P106">
            <v>3366</v>
          </cell>
          <cell r="Q106">
            <v>14</v>
          </cell>
          <cell r="R106">
            <v>1548</v>
          </cell>
          <cell r="S106">
            <v>11</v>
          </cell>
          <cell r="T106">
            <v>92</v>
          </cell>
          <cell r="U106">
            <v>71</v>
          </cell>
          <cell r="V106">
            <v>1718</v>
          </cell>
        </row>
        <row r="107">
          <cell r="B107">
            <v>20022</v>
          </cell>
          <cell r="C107">
            <v>64</v>
          </cell>
          <cell r="D107">
            <v>465</v>
          </cell>
          <cell r="E107">
            <v>21</v>
          </cell>
          <cell r="F107">
            <v>112</v>
          </cell>
          <cell r="G107">
            <v>11</v>
          </cell>
          <cell r="H107">
            <v>60</v>
          </cell>
          <cell r="I107">
            <v>12</v>
          </cell>
          <cell r="J107">
            <v>79</v>
          </cell>
          <cell r="K107">
            <v>2</v>
          </cell>
          <cell r="L107">
            <v>88</v>
          </cell>
          <cell r="M107">
            <v>110</v>
          </cell>
          <cell r="N107">
            <v>804</v>
          </cell>
          <cell r="O107">
            <v>73</v>
          </cell>
          <cell r="P107">
            <v>710</v>
          </cell>
          <cell r="Q107">
            <v>2</v>
          </cell>
          <cell r="R107">
            <v>40</v>
          </cell>
          <cell r="S107">
            <v>35</v>
          </cell>
          <cell r="T107">
            <v>54</v>
          </cell>
          <cell r="U107">
            <v>0</v>
          </cell>
          <cell r="V107">
            <v>0</v>
          </cell>
        </row>
        <row r="108">
          <cell r="B108">
            <v>21006</v>
          </cell>
          <cell r="C108">
            <v>65</v>
          </cell>
          <cell r="D108">
            <v>725</v>
          </cell>
          <cell r="E108">
            <v>29</v>
          </cell>
          <cell r="F108">
            <v>353</v>
          </cell>
          <cell r="G108">
            <v>8</v>
          </cell>
          <cell r="H108">
            <v>41</v>
          </cell>
          <cell r="I108">
            <v>38</v>
          </cell>
          <cell r="J108">
            <v>183</v>
          </cell>
          <cell r="K108">
            <v>1</v>
          </cell>
          <cell r="L108">
            <v>15</v>
          </cell>
          <cell r="M108">
            <v>141</v>
          </cell>
          <cell r="N108">
            <v>1317</v>
          </cell>
          <cell r="O108">
            <v>120</v>
          </cell>
          <cell r="P108">
            <v>1103</v>
          </cell>
          <cell r="Q108">
            <v>21</v>
          </cell>
          <cell r="R108">
            <v>214</v>
          </cell>
          <cell r="S108">
            <v>0</v>
          </cell>
          <cell r="T108">
            <v>0</v>
          </cell>
          <cell r="U108">
            <v>0</v>
          </cell>
          <cell r="V108">
            <v>0</v>
          </cell>
        </row>
        <row r="109">
          <cell r="B109">
            <v>21563</v>
          </cell>
          <cell r="C109">
            <v>28</v>
          </cell>
          <cell r="D109">
            <v>556</v>
          </cell>
          <cell r="E109">
            <v>11</v>
          </cell>
          <cell r="F109">
            <v>288</v>
          </cell>
          <cell r="G109">
            <v>3</v>
          </cell>
          <cell r="H109">
            <v>31</v>
          </cell>
          <cell r="I109">
            <v>2</v>
          </cell>
          <cell r="J109">
            <v>61</v>
          </cell>
          <cell r="K109">
            <v>4</v>
          </cell>
          <cell r="L109">
            <v>142</v>
          </cell>
          <cell r="M109">
            <v>48</v>
          </cell>
          <cell r="N109">
            <v>1078</v>
          </cell>
          <cell r="O109">
            <v>43</v>
          </cell>
          <cell r="P109">
            <v>964</v>
          </cell>
          <cell r="Q109">
            <v>3</v>
          </cell>
          <cell r="R109">
            <v>61</v>
          </cell>
          <cell r="S109">
            <v>2</v>
          </cell>
          <cell r="T109">
            <v>53</v>
          </cell>
          <cell r="U109">
            <v>4</v>
          </cell>
          <cell r="V109">
            <v>61</v>
          </cell>
        </row>
        <row r="110">
          <cell r="B110">
            <v>21946</v>
          </cell>
          <cell r="C110">
            <v>98</v>
          </cell>
          <cell r="D110">
            <v>1152</v>
          </cell>
          <cell r="E110">
            <v>85</v>
          </cell>
          <cell r="F110">
            <v>506</v>
          </cell>
          <cell r="G110">
            <v>19</v>
          </cell>
          <cell r="H110">
            <v>105</v>
          </cell>
          <cell r="I110">
            <v>6</v>
          </cell>
          <cell r="J110">
            <v>160</v>
          </cell>
          <cell r="K110">
            <v>0</v>
          </cell>
          <cell r="L110">
            <v>0</v>
          </cell>
          <cell r="M110">
            <v>208</v>
          </cell>
          <cell r="N110">
            <v>1923</v>
          </cell>
          <cell r="O110">
            <v>150</v>
          </cell>
          <cell r="P110">
            <v>1235</v>
          </cell>
          <cell r="Q110">
            <v>15</v>
          </cell>
          <cell r="R110">
            <v>446</v>
          </cell>
          <cell r="S110">
            <v>43</v>
          </cell>
          <cell r="T110">
            <v>242</v>
          </cell>
          <cell r="U110">
            <v>35</v>
          </cell>
          <cell r="V110">
            <v>1213</v>
          </cell>
        </row>
        <row r="111">
          <cell r="B111">
            <v>22163</v>
          </cell>
          <cell r="C111">
            <v>61</v>
          </cell>
          <cell r="D111">
            <v>840</v>
          </cell>
          <cell r="E111">
            <v>24</v>
          </cell>
          <cell r="F111">
            <v>774</v>
          </cell>
          <cell r="G111">
            <v>1</v>
          </cell>
          <cell r="H111">
            <v>32</v>
          </cell>
          <cell r="I111">
            <v>45</v>
          </cell>
          <cell r="J111">
            <v>1486</v>
          </cell>
          <cell r="K111">
            <v>13</v>
          </cell>
          <cell r="L111">
            <v>332</v>
          </cell>
          <cell r="M111">
            <v>144</v>
          </cell>
          <cell r="N111">
            <v>3464</v>
          </cell>
          <cell r="O111">
            <v>130</v>
          </cell>
          <cell r="P111">
            <v>2696</v>
          </cell>
          <cell r="Q111">
            <v>8</v>
          </cell>
          <cell r="R111">
            <v>502</v>
          </cell>
          <cell r="S111">
            <v>6</v>
          </cell>
          <cell r="T111">
            <v>266</v>
          </cell>
          <cell r="U111">
            <v>0</v>
          </cell>
          <cell r="V111">
            <v>0</v>
          </cell>
        </row>
        <row r="112">
          <cell r="B112">
            <v>23158</v>
          </cell>
          <cell r="C112">
            <v>6</v>
          </cell>
          <cell r="D112">
            <v>48</v>
          </cell>
          <cell r="E112">
            <v>6</v>
          </cell>
          <cell r="F112">
            <v>330</v>
          </cell>
          <cell r="G112">
            <v>0</v>
          </cell>
          <cell r="H112">
            <v>0</v>
          </cell>
          <cell r="I112">
            <v>12</v>
          </cell>
          <cell r="J112">
            <v>73</v>
          </cell>
          <cell r="K112">
            <v>0</v>
          </cell>
          <cell r="L112">
            <v>0</v>
          </cell>
          <cell r="M112">
            <v>24</v>
          </cell>
          <cell r="N112">
            <v>451</v>
          </cell>
          <cell r="O112">
            <v>2</v>
          </cell>
          <cell r="P112">
            <v>10</v>
          </cell>
          <cell r="Q112">
            <v>10</v>
          </cell>
          <cell r="R112">
            <v>368</v>
          </cell>
          <cell r="S112">
            <v>12</v>
          </cell>
          <cell r="T112">
            <v>73</v>
          </cell>
          <cell r="U112">
            <v>24</v>
          </cell>
          <cell r="V112">
            <v>103</v>
          </cell>
        </row>
        <row r="113">
          <cell r="B113">
            <v>23303</v>
          </cell>
          <cell r="C113">
            <v>27</v>
          </cell>
          <cell r="D113">
            <v>591</v>
          </cell>
          <cell r="E113">
            <v>33</v>
          </cell>
          <cell r="F113">
            <v>665</v>
          </cell>
          <cell r="G113">
            <v>20</v>
          </cell>
          <cell r="H113">
            <v>343</v>
          </cell>
          <cell r="I113">
            <v>35</v>
          </cell>
          <cell r="J113">
            <v>288</v>
          </cell>
          <cell r="K113">
            <v>2</v>
          </cell>
          <cell r="L113">
            <v>30</v>
          </cell>
          <cell r="M113">
            <v>117</v>
          </cell>
          <cell r="N113">
            <v>1917</v>
          </cell>
          <cell r="O113">
            <v>117</v>
          </cell>
          <cell r="P113">
            <v>1917</v>
          </cell>
          <cell r="Q113">
            <v>0</v>
          </cell>
          <cell r="R113">
            <v>0</v>
          </cell>
          <cell r="S113">
            <v>0</v>
          </cell>
          <cell r="T113">
            <v>0</v>
          </cell>
          <cell r="U113">
            <v>0</v>
          </cell>
          <cell r="V113">
            <v>0</v>
          </cell>
        </row>
        <row r="114">
          <cell r="B114">
            <v>23514</v>
          </cell>
          <cell r="C114">
            <v>50</v>
          </cell>
          <cell r="D114">
            <v>750</v>
          </cell>
          <cell r="E114">
            <v>10</v>
          </cell>
          <cell r="F114">
            <v>290</v>
          </cell>
          <cell r="G114">
            <v>0</v>
          </cell>
          <cell r="H114">
            <v>0</v>
          </cell>
          <cell r="I114">
            <v>13</v>
          </cell>
          <cell r="J114">
            <v>132</v>
          </cell>
          <cell r="K114">
            <v>2</v>
          </cell>
          <cell r="L114">
            <v>54</v>
          </cell>
          <cell r="M114">
            <v>75</v>
          </cell>
          <cell r="N114">
            <v>1226</v>
          </cell>
          <cell r="O114">
            <v>74</v>
          </cell>
          <cell r="P114">
            <v>1142</v>
          </cell>
          <cell r="Q114">
            <v>1</v>
          </cell>
          <cell r="R114">
            <v>84</v>
          </cell>
          <cell r="S114">
            <v>0</v>
          </cell>
          <cell r="T114">
            <v>0</v>
          </cell>
          <cell r="U114">
            <v>0</v>
          </cell>
          <cell r="V114">
            <v>0</v>
          </cell>
        </row>
        <row r="115">
          <cell r="B115">
            <v>24010</v>
          </cell>
          <cell r="C115">
            <v>32</v>
          </cell>
          <cell r="D115">
            <v>352</v>
          </cell>
          <cell r="E115">
            <v>11</v>
          </cell>
          <cell r="F115">
            <v>435</v>
          </cell>
          <cell r="G115">
            <v>4</v>
          </cell>
          <cell r="H115">
            <v>245</v>
          </cell>
          <cell r="I115">
            <v>27</v>
          </cell>
          <cell r="J115">
            <v>422</v>
          </cell>
          <cell r="K115">
            <v>0</v>
          </cell>
          <cell r="L115">
            <v>0</v>
          </cell>
          <cell r="M115">
            <v>74</v>
          </cell>
          <cell r="N115">
            <v>1454</v>
          </cell>
          <cell r="O115">
            <v>74</v>
          </cell>
          <cell r="P115">
            <v>1454</v>
          </cell>
          <cell r="Q115">
            <v>0</v>
          </cell>
          <cell r="R115">
            <v>0</v>
          </cell>
          <cell r="S115">
            <v>0</v>
          </cell>
          <cell r="T115">
            <v>0</v>
          </cell>
          <cell r="U115">
            <v>52</v>
          </cell>
          <cell r="V115">
            <v>1500</v>
          </cell>
        </row>
        <row r="116">
          <cell r="B116">
            <v>24487</v>
          </cell>
          <cell r="C116">
            <v>67</v>
          </cell>
          <cell r="D116">
            <v>717</v>
          </cell>
          <cell r="E116">
            <v>52</v>
          </cell>
          <cell r="F116">
            <v>2000</v>
          </cell>
          <cell r="G116">
            <v>0</v>
          </cell>
          <cell r="H116">
            <v>0</v>
          </cell>
          <cell r="I116">
            <v>0</v>
          </cell>
          <cell r="J116">
            <v>0</v>
          </cell>
          <cell r="K116">
            <v>0</v>
          </cell>
          <cell r="L116">
            <v>0</v>
          </cell>
          <cell r="M116">
            <v>119</v>
          </cell>
          <cell r="N116">
            <v>2717</v>
          </cell>
          <cell r="O116">
            <v>85</v>
          </cell>
          <cell r="P116">
            <v>2396</v>
          </cell>
          <cell r="Q116">
            <v>34</v>
          </cell>
          <cell r="R116">
            <v>321</v>
          </cell>
          <cell r="S116">
            <v>0</v>
          </cell>
          <cell r="T116">
            <v>0</v>
          </cell>
          <cell r="U116">
            <v>0</v>
          </cell>
          <cell r="V116">
            <v>0</v>
          </cell>
        </row>
        <row r="117">
          <cell r="B117">
            <v>24962</v>
          </cell>
          <cell r="C117">
            <v>149</v>
          </cell>
          <cell r="D117">
            <v>1192</v>
          </cell>
          <cell r="E117">
            <v>8</v>
          </cell>
          <cell r="F117">
            <v>225</v>
          </cell>
          <cell r="G117">
            <v>0</v>
          </cell>
          <cell r="H117">
            <v>0</v>
          </cell>
          <cell r="I117">
            <v>39</v>
          </cell>
          <cell r="J117">
            <v>268</v>
          </cell>
          <cell r="K117">
            <v>0</v>
          </cell>
          <cell r="L117">
            <v>0</v>
          </cell>
          <cell r="M117">
            <v>196</v>
          </cell>
          <cell r="N117">
            <v>1685</v>
          </cell>
          <cell r="O117">
            <v>194</v>
          </cell>
          <cell r="P117">
            <v>1665</v>
          </cell>
          <cell r="Q117">
            <v>0</v>
          </cell>
          <cell r="R117">
            <v>0</v>
          </cell>
          <cell r="S117">
            <v>2</v>
          </cell>
          <cell r="T117">
            <v>20</v>
          </cell>
          <cell r="U117">
            <v>0</v>
          </cell>
          <cell r="V117">
            <v>0</v>
          </cell>
        </row>
        <row r="118">
          <cell r="B118">
            <v>25314</v>
          </cell>
          <cell r="C118">
            <v>100</v>
          </cell>
          <cell r="D118">
            <v>3411</v>
          </cell>
          <cell r="E118">
            <v>24</v>
          </cell>
          <cell r="F118">
            <v>502</v>
          </cell>
          <cell r="G118">
            <v>12</v>
          </cell>
          <cell r="H118">
            <v>100</v>
          </cell>
          <cell r="I118">
            <v>52</v>
          </cell>
          <cell r="J118">
            <v>5547</v>
          </cell>
          <cell r="K118">
            <v>25</v>
          </cell>
          <cell r="L118">
            <v>406</v>
          </cell>
          <cell r="M118">
            <v>213</v>
          </cell>
          <cell r="N118">
            <v>9966</v>
          </cell>
          <cell r="O118">
            <v>94</v>
          </cell>
          <cell r="P118">
            <v>2500</v>
          </cell>
          <cell r="Q118">
            <v>67</v>
          </cell>
          <cell r="R118">
            <v>4566</v>
          </cell>
          <cell r="S118">
            <v>52</v>
          </cell>
          <cell r="T118">
            <v>2900</v>
          </cell>
          <cell r="U118">
            <v>52</v>
          </cell>
          <cell r="V118">
            <v>1500</v>
          </cell>
        </row>
        <row r="119">
          <cell r="B119">
            <v>28283</v>
          </cell>
          <cell r="C119">
            <v>18</v>
          </cell>
          <cell r="D119">
            <v>270</v>
          </cell>
          <cell r="E119">
            <v>36</v>
          </cell>
          <cell r="F119">
            <v>1152</v>
          </cell>
          <cell r="G119">
            <v>14</v>
          </cell>
          <cell r="H119">
            <v>160</v>
          </cell>
          <cell r="I119">
            <v>24</v>
          </cell>
          <cell r="J119">
            <v>576</v>
          </cell>
          <cell r="K119">
            <v>14</v>
          </cell>
          <cell r="L119">
            <v>283</v>
          </cell>
          <cell r="M119">
            <v>106</v>
          </cell>
          <cell r="N119">
            <v>2441</v>
          </cell>
          <cell r="O119">
            <v>23</v>
          </cell>
          <cell r="P119">
            <v>941</v>
          </cell>
          <cell r="Q119">
            <v>24</v>
          </cell>
          <cell r="R119">
            <v>792</v>
          </cell>
          <cell r="S119">
            <v>59</v>
          </cell>
          <cell r="T119">
            <v>708</v>
          </cell>
          <cell r="U119">
            <v>32</v>
          </cell>
          <cell r="V119">
            <v>1240</v>
          </cell>
        </row>
        <row r="120">
          <cell r="B120">
            <v>29461</v>
          </cell>
          <cell r="C120">
            <v>12</v>
          </cell>
          <cell r="D120">
            <v>120</v>
          </cell>
          <cell r="E120">
            <v>69</v>
          </cell>
          <cell r="F120">
            <v>6485</v>
          </cell>
          <cell r="G120">
            <v>50</v>
          </cell>
          <cell r="H120">
            <v>685</v>
          </cell>
          <cell r="I120">
            <v>139</v>
          </cell>
          <cell r="J120">
            <v>1960</v>
          </cell>
          <cell r="K120">
            <v>13</v>
          </cell>
          <cell r="L120">
            <v>683</v>
          </cell>
          <cell r="M120">
            <v>283</v>
          </cell>
          <cell r="N120">
            <v>9933</v>
          </cell>
          <cell r="O120">
            <v>134</v>
          </cell>
          <cell r="P120">
            <v>6386</v>
          </cell>
          <cell r="Q120">
            <v>27</v>
          </cell>
          <cell r="R120">
            <v>2381</v>
          </cell>
          <cell r="S120">
            <v>122</v>
          </cell>
          <cell r="T120">
            <v>1166</v>
          </cell>
          <cell r="U120">
            <v>100</v>
          </cell>
          <cell r="V120">
            <v>1366</v>
          </cell>
        </row>
        <row r="121">
          <cell r="B121">
            <v>31076</v>
          </cell>
          <cell r="C121">
            <v>116</v>
          </cell>
          <cell r="D121">
            <v>1519</v>
          </cell>
          <cell r="E121">
            <v>198</v>
          </cell>
          <cell r="F121">
            <v>2828</v>
          </cell>
          <cell r="G121">
            <v>69</v>
          </cell>
          <cell r="H121">
            <v>231</v>
          </cell>
          <cell r="I121">
            <v>238</v>
          </cell>
          <cell r="J121">
            <v>2248</v>
          </cell>
          <cell r="K121">
            <v>238</v>
          </cell>
          <cell r="L121">
            <v>811</v>
          </cell>
          <cell r="M121">
            <v>859</v>
          </cell>
          <cell r="N121">
            <v>7637</v>
          </cell>
          <cell r="O121">
            <v>818</v>
          </cell>
          <cell r="P121">
            <v>5420</v>
          </cell>
          <cell r="Q121">
            <v>41</v>
          </cell>
          <cell r="R121">
            <v>2217</v>
          </cell>
          <cell r="S121">
            <v>0</v>
          </cell>
          <cell r="T121">
            <v>0</v>
          </cell>
          <cell r="U121">
            <v>10</v>
          </cell>
          <cell r="V121">
            <v>442</v>
          </cell>
        </row>
        <row r="122">
          <cell r="B122">
            <v>31406</v>
          </cell>
          <cell r="C122">
            <v>65</v>
          </cell>
          <cell r="D122">
            <v>513</v>
          </cell>
          <cell r="E122">
            <v>40</v>
          </cell>
          <cell r="F122">
            <v>668</v>
          </cell>
          <cell r="G122">
            <v>11</v>
          </cell>
          <cell r="H122">
            <v>88</v>
          </cell>
          <cell r="I122">
            <v>78</v>
          </cell>
          <cell r="J122">
            <v>801</v>
          </cell>
          <cell r="K122">
            <v>15</v>
          </cell>
          <cell r="L122">
            <v>2625</v>
          </cell>
          <cell r="M122">
            <v>209</v>
          </cell>
          <cell r="N122">
            <v>4695</v>
          </cell>
          <cell r="O122">
            <v>180</v>
          </cell>
          <cell r="P122">
            <v>1964</v>
          </cell>
          <cell r="Q122">
            <v>26</v>
          </cell>
          <cell r="R122">
            <v>2617</v>
          </cell>
          <cell r="S122">
            <v>3</v>
          </cell>
          <cell r="T122">
            <v>114</v>
          </cell>
          <cell r="U122">
            <v>0</v>
          </cell>
          <cell r="V122">
            <v>0</v>
          </cell>
        </row>
        <row r="123">
          <cell r="B123">
            <v>31519</v>
          </cell>
          <cell r="C123">
            <v>184</v>
          </cell>
          <cell r="D123">
            <v>1398</v>
          </cell>
          <cell r="E123">
            <v>147</v>
          </cell>
          <cell r="F123">
            <v>1635</v>
          </cell>
          <cell r="G123">
            <v>50</v>
          </cell>
          <cell r="H123">
            <v>490</v>
          </cell>
          <cell r="I123">
            <v>66</v>
          </cell>
          <cell r="J123">
            <v>849</v>
          </cell>
          <cell r="K123">
            <v>61</v>
          </cell>
          <cell r="L123">
            <v>1531</v>
          </cell>
          <cell r="M123">
            <v>508</v>
          </cell>
          <cell r="N123">
            <v>5903</v>
          </cell>
          <cell r="O123">
            <v>490</v>
          </cell>
          <cell r="P123">
            <v>4992</v>
          </cell>
          <cell r="Q123">
            <v>18</v>
          </cell>
          <cell r="R123">
            <v>911</v>
          </cell>
          <cell r="S123">
            <v>0</v>
          </cell>
          <cell r="T123">
            <v>0</v>
          </cell>
          <cell r="U123">
            <v>13</v>
          </cell>
          <cell r="V123">
            <v>432</v>
          </cell>
        </row>
        <row r="124">
          <cell r="B124">
            <v>33154</v>
          </cell>
          <cell r="C124">
            <v>1</v>
          </cell>
          <cell r="D124">
            <v>52</v>
          </cell>
          <cell r="E124">
            <v>73</v>
          </cell>
          <cell r="F124">
            <v>1836</v>
          </cell>
          <cell r="G124">
            <v>20</v>
          </cell>
          <cell r="H124">
            <v>421</v>
          </cell>
          <cell r="I124">
            <v>1</v>
          </cell>
          <cell r="J124">
            <v>7</v>
          </cell>
          <cell r="K124">
            <v>5</v>
          </cell>
          <cell r="L124">
            <v>570</v>
          </cell>
          <cell r="M124">
            <v>100</v>
          </cell>
          <cell r="N124">
            <v>2886</v>
          </cell>
          <cell r="O124">
            <v>12</v>
          </cell>
          <cell r="P124">
            <v>638</v>
          </cell>
          <cell r="Q124">
            <v>86</v>
          </cell>
          <cell r="R124">
            <v>2210</v>
          </cell>
          <cell r="S124">
            <v>2</v>
          </cell>
          <cell r="T124">
            <v>38</v>
          </cell>
          <cell r="U124">
            <v>3</v>
          </cell>
          <cell r="V124">
            <v>40</v>
          </cell>
        </row>
        <row r="125">
          <cell r="B125">
            <v>35065</v>
          </cell>
          <cell r="C125">
            <v>0</v>
          </cell>
          <cell r="D125">
            <v>0</v>
          </cell>
          <cell r="E125">
            <v>54</v>
          </cell>
          <cell r="F125">
            <v>2372</v>
          </cell>
          <cell r="G125">
            <v>5</v>
          </cell>
          <cell r="H125">
            <v>132</v>
          </cell>
          <cell r="I125">
            <v>44</v>
          </cell>
          <cell r="J125">
            <v>416</v>
          </cell>
          <cell r="K125">
            <v>17</v>
          </cell>
          <cell r="L125">
            <v>497</v>
          </cell>
          <cell r="M125">
            <v>120</v>
          </cell>
          <cell r="N125">
            <v>3417</v>
          </cell>
          <cell r="O125">
            <v>47</v>
          </cell>
          <cell r="P125">
            <v>437</v>
          </cell>
          <cell r="Q125">
            <v>26</v>
          </cell>
          <cell r="R125">
            <v>2493</v>
          </cell>
          <cell r="S125">
            <v>47</v>
          </cell>
          <cell r="T125">
            <v>487</v>
          </cell>
          <cell r="U125">
            <v>73</v>
          </cell>
          <cell r="V125">
            <v>3452</v>
          </cell>
        </row>
        <row r="126">
          <cell r="B126">
            <v>36039</v>
          </cell>
          <cell r="C126">
            <v>49</v>
          </cell>
          <cell r="D126">
            <v>703</v>
          </cell>
          <cell r="E126">
            <v>0</v>
          </cell>
          <cell r="F126">
            <v>0</v>
          </cell>
          <cell r="G126">
            <v>0</v>
          </cell>
          <cell r="H126">
            <v>0</v>
          </cell>
          <cell r="I126">
            <v>56</v>
          </cell>
          <cell r="J126">
            <v>1310</v>
          </cell>
          <cell r="K126">
            <v>34</v>
          </cell>
          <cell r="L126">
            <v>341</v>
          </cell>
          <cell r="M126">
            <v>139</v>
          </cell>
          <cell r="N126">
            <v>2354</v>
          </cell>
          <cell r="O126">
            <v>116</v>
          </cell>
          <cell r="P126">
            <v>1902</v>
          </cell>
          <cell r="Q126">
            <v>23</v>
          </cell>
          <cell r="R126">
            <v>452</v>
          </cell>
          <cell r="S126">
            <v>0</v>
          </cell>
          <cell r="T126">
            <v>0</v>
          </cell>
          <cell r="U126">
            <v>0</v>
          </cell>
          <cell r="V126">
            <v>0</v>
          </cell>
        </row>
        <row r="127">
          <cell r="B127">
            <v>36170</v>
          </cell>
          <cell r="C127">
            <v>398</v>
          </cell>
          <cell r="D127">
            <v>5901</v>
          </cell>
          <cell r="E127">
            <v>102</v>
          </cell>
          <cell r="F127">
            <v>1681</v>
          </cell>
          <cell r="G127">
            <v>87</v>
          </cell>
          <cell r="H127">
            <v>821</v>
          </cell>
          <cell r="I127">
            <v>256</v>
          </cell>
          <cell r="J127">
            <v>1410</v>
          </cell>
          <cell r="K127">
            <v>42</v>
          </cell>
          <cell r="L127">
            <v>1148</v>
          </cell>
          <cell r="M127">
            <v>885</v>
          </cell>
          <cell r="N127">
            <v>10961</v>
          </cell>
          <cell r="O127">
            <v>719</v>
          </cell>
          <cell r="P127">
            <v>7720</v>
          </cell>
          <cell r="Q127">
            <v>18</v>
          </cell>
          <cell r="R127">
            <v>751</v>
          </cell>
          <cell r="S127">
            <v>148</v>
          </cell>
          <cell r="T127">
            <v>2490</v>
          </cell>
          <cell r="U127">
            <v>111</v>
          </cell>
          <cell r="V127">
            <v>9865</v>
          </cell>
        </row>
        <row r="128">
          <cell r="B128">
            <v>38092</v>
          </cell>
          <cell r="C128">
            <v>51</v>
          </cell>
          <cell r="D128">
            <v>697</v>
          </cell>
          <cell r="E128">
            <v>8</v>
          </cell>
          <cell r="F128">
            <v>347</v>
          </cell>
          <cell r="G128">
            <v>0</v>
          </cell>
          <cell r="H128">
            <v>0</v>
          </cell>
          <cell r="I128">
            <v>12</v>
          </cell>
          <cell r="J128">
            <v>73</v>
          </cell>
          <cell r="K128">
            <v>0</v>
          </cell>
          <cell r="L128">
            <v>0</v>
          </cell>
          <cell r="M128">
            <v>71</v>
          </cell>
          <cell r="N128">
            <v>1117</v>
          </cell>
          <cell r="O128">
            <v>59</v>
          </cell>
          <cell r="P128">
            <v>1044</v>
          </cell>
          <cell r="Q128">
            <v>12</v>
          </cell>
          <cell r="R128">
            <v>73</v>
          </cell>
          <cell r="S128">
            <v>0</v>
          </cell>
          <cell r="T128">
            <v>0</v>
          </cell>
          <cell r="U128">
            <v>0</v>
          </cell>
          <cell r="V128">
            <v>0</v>
          </cell>
        </row>
        <row r="129">
          <cell r="B129">
            <v>41674</v>
          </cell>
          <cell r="C129">
            <v>179</v>
          </cell>
          <cell r="D129">
            <v>3683</v>
          </cell>
          <cell r="E129">
            <v>49</v>
          </cell>
          <cell r="F129">
            <v>811</v>
          </cell>
          <cell r="G129">
            <v>38</v>
          </cell>
          <cell r="H129">
            <v>187</v>
          </cell>
          <cell r="I129">
            <v>164</v>
          </cell>
          <cell r="J129">
            <v>1642</v>
          </cell>
          <cell r="K129">
            <v>66</v>
          </cell>
          <cell r="L129">
            <v>2254</v>
          </cell>
          <cell r="M129">
            <v>496</v>
          </cell>
          <cell r="N129">
            <v>8577</v>
          </cell>
          <cell r="O129">
            <v>453</v>
          </cell>
          <cell r="P129">
            <v>7643</v>
          </cell>
          <cell r="Q129">
            <v>29</v>
          </cell>
          <cell r="R129">
            <v>846</v>
          </cell>
          <cell r="S129">
            <v>14</v>
          </cell>
          <cell r="T129">
            <v>88</v>
          </cell>
          <cell r="U129">
            <v>0</v>
          </cell>
          <cell r="V129">
            <v>0</v>
          </cell>
        </row>
        <row r="130">
          <cell r="B130">
            <v>42745</v>
          </cell>
          <cell r="C130">
            <v>324</v>
          </cell>
          <cell r="D130">
            <v>2445</v>
          </cell>
          <cell r="E130">
            <v>97</v>
          </cell>
          <cell r="F130">
            <v>2680</v>
          </cell>
          <cell r="G130">
            <v>1</v>
          </cell>
          <cell r="H130">
            <v>18</v>
          </cell>
          <cell r="I130">
            <v>171</v>
          </cell>
          <cell r="J130">
            <v>893</v>
          </cell>
          <cell r="K130">
            <v>26</v>
          </cell>
          <cell r="L130">
            <v>858</v>
          </cell>
          <cell r="M130">
            <v>619</v>
          </cell>
          <cell r="N130">
            <v>6894</v>
          </cell>
          <cell r="O130">
            <v>558</v>
          </cell>
          <cell r="P130">
            <v>4676</v>
          </cell>
          <cell r="Q130">
            <v>61</v>
          </cell>
          <cell r="R130">
            <v>2218</v>
          </cell>
          <cell r="S130">
            <v>0</v>
          </cell>
          <cell r="T130">
            <v>0</v>
          </cell>
          <cell r="U130">
            <v>5</v>
          </cell>
          <cell r="V130">
            <v>2565</v>
          </cell>
        </row>
        <row r="131">
          <cell r="B131">
            <v>48784</v>
          </cell>
          <cell r="C131">
            <v>151</v>
          </cell>
          <cell r="D131">
            <v>3945</v>
          </cell>
          <cell r="E131">
            <v>92</v>
          </cell>
          <cell r="F131">
            <v>2304</v>
          </cell>
          <cell r="G131">
            <v>12</v>
          </cell>
          <cell r="H131">
            <v>96</v>
          </cell>
          <cell r="I131">
            <v>45</v>
          </cell>
          <cell r="J131">
            <v>695</v>
          </cell>
          <cell r="K131">
            <v>5</v>
          </cell>
          <cell r="L131">
            <v>919</v>
          </cell>
          <cell r="M131">
            <v>305</v>
          </cell>
          <cell r="N131">
            <v>7959</v>
          </cell>
          <cell r="O131">
            <v>258</v>
          </cell>
          <cell r="P131">
            <v>7009</v>
          </cell>
          <cell r="Q131">
            <v>44</v>
          </cell>
          <cell r="R131">
            <v>943</v>
          </cell>
          <cell r="S131">
            <v>3</v>
          </cell>
          <cell r="T131">
            <v>7</v>
          </cell>
          <cell r="U131">
            <v>0</v>
          </cell>
          <cell r="V131">
            <v>0</v>
          </cell>
        </row>
        <row r="132">
          <cell r="B132">
            <v>52759</v>
          </cell>
          <cell r="C132">
            <v>72</v>
          </cell>
          <cell r="D132">
            <v>1094</v>
          </cell>
          <cell r="E132">
            <v>87</v>
          </cell>
          <cell r="F132">
            <v>1569</v>
          </cell>
          <cell r="G132">
            <v>6</v>
          </cell>
          <cell r="H132">
            <v>193</v>
          </cell>
          <cell r="I132">
            <v>95</v>
          </cell>
          <cell r="J132">
            <v>524</v>
          </cell>
          <cell r="K132">
            <v>0</v>
          </cell>
          <cell r="L132">
            <v>0</v>
          </cell>
          <cell r="M132">
            <v>260</v>
          </cell>
          <cell r="N132">
            <v>3380</v>
          </cell>
          <cell r="O132">
            <v>212</v>
          </cell>
          <cell r="P132">
            <v>2900</v>
          </cell>
          <cell r="Q132">
            <v>0</v>
          </cell>
          <cell r="R132">
            <v>0</v>
          </cell>
          <cell r="S132">
            <v>48</v>
          </cell>
          <cell r="T132">
            <v>480</v>
          </cell>
          <cell r="U132">
            <v>0</v>
          </cell>
          <cell r="V132">
            <v>0</v>
          </cell>
        </row>
        <row r="133">
          <cell r="B133">
            <v>54445</v>
          </cell>
          <cell r="C133">
            <v>115</v>
          </cell>
          <cell r="D133">
            <v>1630</v>
          </cell>
          <cell r="E133">
            <v>20</v>
          </cell>
          <cell r="F133">
            <v>2262</v>
          </cell>
          <cell r="G133">
            <v>31</v>
          </cell>
          <cell r="H133">
            <v>414</v>
          </cell>
          <cell r="I133">
            <v>46</v>
          </cell>
          <cell r="J133">
            <v>535</v>
          </cell>
          <cell r="K133">
            <v>7</v>
          </cell>
          <cell r="L133">
            <v>284</v>
          </cell>
          <cell r="M133">
            <v>219</v>
          </cell>
          <cell r="N133">
            <v>5125</v>
          </cell>
          <cell r="O133">
            <v>218</v>
          </cell>
          <cell r="P133">
            <v>5025</v>
          </cell>
          <cell r="Q133">
            <v>1</v>
          </cell>
          <cell r="R133">
            <v>100</v>
          </cell>
          <cell r="S133">
            <v>0</v>
          </cell>
          <cell r="T133">
            <v>0</v>
          </cell>
          <cell r="U133">
            <v>0</v>
          </cell>
          <cell r="V133">
            <v>0</v>
          </cell>
        </row>
        <row r="134">
          <cell r="B134">
            <v>59455</v>
          </cell>
          <cell r="C134">
            <v>110</v>
          </cell>
          <cell r="D134">
            <v>2463</v>
          </cell>
          <cell r="E134">
            <v>28</v>
          </cell>
          <cell r="F134">
            <v>701</v>
          </cell>
          <cell r="G134">
            <v>13</v>
          </cell>
          <cell r="H134">
            <v>96</v>
          </cell>
          <cell r="I134">
            <v>69</v>
          </cell>
          <cell r="J134">
            <v>365</v>
          </cell>
          <cell r="K134">
            <v>0</v>
          </cell>
          <cell r="L134">
            <v>0</v>
          </cell>
          <cell r="M134">
            <v>220</v>
          </cell>
          <cell r="N134">
            <v>3625</v>
          </cell>
          <cell r="O134">
            <v>214</v>
          </cell>
          <cell r="P134">
            <v>3501</v>
          </cell>
          <cell r="Q134">
            <v>6</v>
          </cell>
          <cell r="R134">
            <v>124</v>
          </cell>
          <cell r="S134">
            <v>0</v>
          </cell>
          <cell r="T134">
            <v>0</v>
          </cell>
          <cell r="U134">
            <v>33</v>
          </cell>
          <cell r="V134">
            <v>257</v>
          </cell>
        </row>
        <row r="135">
          <cell r="B135">
            <v>61254</v>
          </cell>
          <cell r="C135">
            <v>67</v>
          </cell>
          <cell r="D135">
            <v>1498</v>
          </cell>
          <cell r="E135">
            <v>103</v>
          </cell>
          <cell r="F135">
            <v>2526</v>
          </cell>
          <cell r="G135">
            <v>66</v>
          </cell>
          <cell r="H135">
            <v>381</v>
          </cell>
          <cell r="I135">
            <v>47</v>
          </cell>
          <cell r="J135">
            <v>1151</v>
          </cell>
          <cell r="K135">
            <v>0</v>
          </cell>
          <cell r="L135">
            <v>0</v>
          </cell>
          <cell r="M135">
            <v>283</v>
          </cell>
          <cell r="N135">
            <v>5556</v>
          </cell>
          <cell r="O135">
            <v>121</v>
          </cell>
          <cell r="P135">
            <v>2753</v>
          </cell>
          <cell r="Q135">
            <v>49</v>
          </cell>
          <cell r="R135">
            <v>1155</v>
          </cell>
          <cell r="S135">
            <v>113</v>
          </cell>
          <cell r="T135">
            <v>1648</v>
          </cell>
          <cell r="U135">
            <v>142</v>
          </cell>
          <cell r="V135">
            <v>4746</v>
          </cell>
        </row>
        <row r="136">
          <cell r="B136">
            <v>72535</v>
          </cell>
          <cell r="C136">
            <v>409</v>
          </cell>
          <cell r="D136">
            <v>3986</v>
          </cell>
          <cell r="E136">
            <v>788</v>
          </cell>
          <cell r="F136">
            <v>20866</v>
          </cell>
          <cell r="G136">
            <v>215</v>
          </cell>
          <cell r="H136">
            <v>1890</v>
          </cell>
          <cell r="I136">
            <v>1183</v>
          </cell>
          <cell r="J136">
            <v>34885</v>
          </cell>
          <cell r="K136">
            <v>0</v>
          </cell>
          <cell r="L136">
            <v>0</v>
          </cell>
          <cell r="M136">
            <v>2595</v>
          </cell>
          <cell r="N136">
            <v>61627</v>
          </cell>
          <cell r="O136">
            <v>2185</v>
          </cell>
          <cell r="P136">
            <v>48179</v>
          </cell>
          <cell r="Q136">
            <v>183</v>
          </cell>
          <cell r="R136">
            <v>11397</v>
          </cell>
          <cell r="S136">
            <v>227</v>
          </cell>
          <cell r="T136">
            <v>2051</v>
          </cell>
          <cell r="U136">
            <v>167</v>
          </cell>
          <cell r="V136">
            <v>9973</v>
          </cell>
        </row>
        <row r="137">
          <cell r="B137">
            <v>82736</v>
          </cell>
          <cell r="C137">
            <v>225</v>
          </cell>
          <cell r="D137">
            <v>2683</v>
          </cell>
          <cell r="E137">
            <v>50</v>
          </cell>
          <cell r="F137">
            <v>402</v>
          </cell>
          <cell r="G137">
            <v>45</v>
          </cell>
          <cell r="H137">
            <v>189</v>
          </cell>
          <cell r="I137">
            <v>98</v>
          </cell>
          <cell r="J137">
            <v>558</v>
          </cell>
          <cell r="K137">
            <v>22</v>
          </cell>
          <cell r="L137">
            <v>1006</v>
          </cell>
          <cell r="M137">
            <v>440</v>
          </cell>
          <cell r="N137">
            <v>4838</v>
          </cell>
          <cell r="O137">
            <v>417</v>
          </cell>
          <cell r="P137">
            <v>4610</v>
          </cell>
          <cell r="Q137">
            <v>11</v>
          </cell>
          <cell r="R137">
            <v>153</v>
          </cell>
          <cell r="S137">
            <v>12</v>
          </cell>
          <cell r="T137">
            <v>75</v>
          </cell>
          <cell r="U137">
            <v>32</v>
          </cell>
          <cell r="V137">
            <v>3099</v>
          </cell>
        </row>
        <row r="138">
          <cell r="B138">
            <v>85846</v>
          </cell>
          <cell r="C138">
            <v>306</v>
          </cell>
          <cell r="D138">
            <v>23248</v>
          </cell>
          <cell r="E138">
            <v>306</v>
          </cell>
          <cell r="F138">
            <v>10271</v>
          </cell>
          <cell r="G138">
            <v>124</v>
          </cell>
          <cell r="H138">
            <v>2354</v>
          </cell>
          <cell r="I138">
            <v>204</v>
          </cell>
          <cell r="J138">
            <v>10500</v>
          </cell>
          <cell r="K138">
            <v>264</v>
          </cell>
          <cell r="L138">
            <v>14072</v>
          </cell>
          <cell r="M138">
            <v>1204</v>
          </cell>
          <cell r="N138">
            <v>60445</v>
          </cell>
          <cell r="O138">
            <v>913</v>
          </cell>
          <cell r="P138">
            <v>51774</v>
          </cell>
          <cell r="Q138">
            <v>83</v>
          </cell>
          <cell r="R138">
            <v>3076</v>
          </cell>
          <cell r="S138">
            <v>208</v>
          </cell>
          <cell r="T138">
            <v>5595</v>
          </cell>
          <cell r="U138">
            <v>128</v>
          </cell>
          <cell r="V138">
            <v>1521</v>
          </cell>
        </row>
        <row r="139">
          <cell r="B139">
            <v>88842</v>
          </cell>
          <cell r="C139">
            <v>8</v>
          </cell>
          <cell r="D139">
            <v>420</v>
          </cell>
          <cell r="E139">
            <v>24</v>
          </cell>
          <cell r="F139">
            <v>51</v>
          </cell>
          <cell r="G139">
            <v>26</v>
          </cell>
          <cell r="H139">
            <v>102</v>
          </cell>
          <cell r="I139">
            <v>63</v>
          </cell>
          <cell r="J139">
            <v>747</v>
          </cell>
          <cell r="K139">
            <v>0</v>
          </cell>
          <cell r="L139">
            <v>0</v>
          </cell>
          <cell r="M139">
            <v>121</v>
          </cell>
          <cell r="N139">
            <v>1320</v>
          </cell>
          <cell r="O139">
            <v>39</v>
          </cell>
          <cell r="P139">
            <v>514</v>
          </cell>
          <cell r="Q139">
            <v>5</v>
          </cell>
          <cell r="R139">
            <v>101</v>
          </cell>
          <cell r="S139">
            <v>77</v>
          </cell>
          <cell r="T139">
            <v>705</v>
          </cell>
          <cell r="U139">
            <v>122</v>
          </cell>
          <cell r="V139">
            <v>2574</v>
          </cell>
        </row>
        <row r="140">
          <cell r="B140">
            <v>90553</v>
          </cell>
          <cell r="C140">
            <v>173</v>
          </cell>
          <cell r="D140">
            <v>3065</v>
          </cell>
          <cell r="E140">
            <v>218</v>
          </cell>
          <cell r="F140">
            <v>4044</v>
          </cell>
          <cell r="G140">
            <v>139</v>
          </cell>
          <cell r="H140">
            <v>803</v>
          </cell>
          <cell r="I140">
            <v>329</v>
          </cell>
          <cell r="J140">
            <v>3300</v>
          </cell>
          <cell r="K140">
            <v>0</v>
          </cell>
          <cell r="L140">
            <v>0</v>
          </cell>
          <cell r="M140">
            <v>859</v>
          </cell>
          <cell r="N140">
            <v>11212</v>
          </cell>
          <cell r="O140">
            <v>836</v>
          </cell>
          <cell r="P140">
            <v>10159</v>
          </cell>
          <cell r="Q140">
            <v>23</v>
          </cell>
          <cell r="R140">
            <v>1053</v>
          </cell>
          <cell r="S140">
            <v>0</v>
          </cell>
          <cell r="T140">
            <v>0</v>
          </cell>
          <cell r="U140">
            <v>153</v>
          </cell>
          <cell r="V140">
            <v>16242</v>
          </cell>
        </row>
        <row r="141">
          <cell r="B141">
            <v>107824</v>
          </cell>
          <cell r="C141">
            <v>284</v>
          </cell>
          <cell r="D141">
            <v>3930</v>
          </cell>
          <cell r="E141">
            <v>24</v>
          </cell>
          <cell r="F141">
            <v>1610</v>
          </cell>
          <cell r="G141">
            <v>83</v>
          </cell>
          <cell r="H141">
            <v>3338</v>
          </cell>
          <cell r="I141">
            <v>153</v>
          </cell>
          <cell r="J141">
            <v>1599</v>
          </cell>
          <cell r="K141">
            <v>0</v>
          </cell>
          <cell r="L141">
            <v>0</v>
          </cell>
          <cell r="M141">
            <v>544</v>
          </cell>
          <cell r="N141">
            <v>10477</v>
          </cell>
          <cell r="O141">
            <v>0</v>
          </cell>
          <cell r="P141">
            <v>0</v>
          </cell>
          <cell r="Q141">
            <v>0</v>
          </cell>
          <cell r="R141">
            <v>0</v>
          </cell>
          <cell r="S141">
            <v>544</v>
          </cell>
          <cell r="T141">
            <v>10477</v>
          </cell>
          <cell r="U141">
            <v>0</v>
          </cell>
          <cell r="V141">
            <v>0</v>
          </cell>
        </row>
        <row r="142">
          <cell r="B142">
            <v>135409</v>
          </cell>
          <cell r="C142">
            <v>111</v>
          </cell>
          <cell r="D142">
            <v>3811</v>
          </cell>
          <cell r="E142">
            <v>150</v>
          </cell>
          <cell r="F142">
            <v>3473</v>
          </cell>
          <cell r="G142">
            <v>36</v>
          </cell>
          <cell r="H142">
            <v>711</v>
          </cell>
          <cell r="I142">
            <v>253</v>
          </cell>
          <cell r="J142">
            <v>2935</v>
          </cell>
          <cell r="K142">
            <v>0</v>
          </cell>
          <cell r="L142">
            <v>0</v>
          </cell>
          <cell r="M142">
            <v>550</v>
          </cell>
          <cell r="N142">
            <v>10930</v>
          </cell>
          <cell r="O142">
            <v>491</v>
          </cell>
          <cell r="P142">
            <v>6672</v>
          </cell>
          <cell r="Q142">
            <v>49</v>
          </cell>
          <cell r="R142">
            <v>4156</v>
          </cell>
          <cell r="S142">
            <v>10</v>
          </cell>
          <cell r="T142">
            <v>102</v>
          </cell>
          <cell r="U142">
            <v>311</v>
          </cell>
          <cell r="V142">
            <v>2584</v>
          </cell>
        </row>
        <row r="143">
          <cell r="B143">
            <v>147730</v>
          </cell>
          <cell r="C143">
            <v>590</v>
          </cell>
          <cell r="D143">
            <v>5383</v>
          </cell>
          <cell r="E143">
            <v>202</v>
          </cell>
          <cell r="F143">
            <v>6381</v>
          </cell>
          <cell r="G143">
            <v>68</v>
          </cell>
          <cell r="H143">
            <v>533</v>
          </cell>
          <cell r="I143">
            <v>613</v>
          </cell>
          <cell r="J143">
            <v>7178</v>
          </cell>
          <cell r="K143">
            <v>55</v>
          </cell>
          <cell r="L143">
            <v>1359</v>
          </cell>
          <cell r="M143">
            <v>1528</v>
          </cell>
          <cell r="N143">
            <v>20834</v>
          </cell>
          <cell r="O143">
            <v>1103</v>
          </cell>
          <cell r="P143">
            <v>16578</v>
          </cell>
          <cell r="Q143">
            <v>414</v>
          </cell>
          <cell r="R143">
            <v>4210</v>
          </cell>
          <cell r="S143">
            <v>11</v>
          </cell>
          <cell r="T143">
            <v>46</v>
          </cell>
          <cell r="U143">
            <v>121</v>
          </cell>
          <cell r="V143">
            <v>10893</v>
          </cell>
        </row>
        <row r="144">
          <cell r="B144">
            <v>223840</v>
          </cell>
          <cell r="C144">
            <v>37</v>
          </cell>
          <cell r="D144">
            <v>2449</v>
          </cell>
          <cell r="E144">
            <v>23</v>
          </cell>
          <cell r="F144">
            <v>3514</v>
          </cell>
          <cell r="G144">
            <v>97</v>
          </cell>
          <cell r="H144">
            <v>4699</v>
          </cell>
          <cell r="I144">
            <v>165</v>
          </cell>
          <cell r="J144">
            <v>2890</v>
          </cell>
          <cell r="K144">
            <v>6</v>
          </cell>
          <cell r="L144">
            <v>1782</v>
          </cell>
          <cell r="M144">
            <v>328</v>
          </cell>
          <cell r="N144">
            <v>15334</v>
          </cell>
          <cell r="O144">
            <v>65</v>
          </cell>
          <cell r="P144">
            <v>6084</v>
          </cell>
          <cell r="Q144">
            <v>21</v>
          </cell>
          <cell r="R144">
            <v>4001</v>
          </cell>
          <cell r="S144">
            <v>242</v>
          </cell>
          <cell r="T144">
            <v>5249</v>
          </cell>
          <cell r="U144">
            <v>323</v>
          </cell>
          <cell r="V144">
            <v>38759</v>
          </cell>
        </row>
        <row r="145">
          <cell r="B145">
            <v>232498</v>
          </cell>
          <cell r="C145">
            <v>72</v>
          </cell>
          <cell r="D145">
            <v>1581</v>
          </cell>
          <cell r="E145">
            <v>953</v>
          </cell>
          <cell r="F145">
            <v>15044</v>
          </cell>
          <cell r="G145">
            <v>235</v>
          </cell>
          <cell r="H145">
            <v>2749</v>
          </cell>
          <cell r="I145">
            <v>445</v>
          </cell>
          <cell r="J145">
            <v>10315</v>
          </cell>
          <cell r="K145">
            <v>0</v>
          </cell>
          <cell r="L145">
            <v>0</v>
          </cell>
          <cell r="M145">
            <v>1705</v>
          </cell>
          <cell r="N145">
            <v>29689</v>
          </cell>
          <cell r="O145">
            <v>1220</v>
          </cell>
          <cell r="P145">
            <v>16450</v>
          </cell>
          <cell r="Q145">
            <v>170</v>
          </cell>
          <cell r="R145">
            <v>7183</v>
          </cell>
          <cell r="S145">
            <v>315</v>
          </cell>
          <cell r="T145">
            <v>6056</v>
          </cell>
          <cell r="U145">
            <v>373</v>
          </cell>
          <cell r="V145">
            <v>21664</v>
          </cell>
        </row>
        <row r="146">
          <cell r="B146">
            <v>298915</v>
          </cell>
          <cell r="C146">
            <v>846</v>
          </cell>
          <cell r="D146">
            <v>17115</v>
          </cell>
          <cell r="E146">
            <v>157</v>
          </cell>
          <cell r="F146">
            <v>11111</v>
          </cell>
          <cell r="G146">
            <v>37</v>
          </cell>
          <cell r="H146">
            <v>1043</v>
          </cell>
          <cell r="I146">
            <v>802</v>
          </cell>
          <cell r="J146">
            <v>9473</v>
          </cell>
          <cell r="K146">
            <v>15</v>
          </cell>
          <cell r="L146">
            <v>857</v>
          </cell>
          <cell r="M146">
            <v>1857</v>
          </cell>
          <cell r="N146">
            <v>39599</v>
          </cell>
          <cell r="O146">
            <v>991</v>
          </cell>
          <cell r="P146">
            <v>12110</v>
          </cell>
          <cell r="Q146">
            <v>775</v>
          </cell>
          <cell r="R146">
            <v>25455</v>
          </cell>
          <cell r="S146">
            <v>91</v>
          </cell>
          <cell r="T146">
            <v>2034</v>
          </cell>
          <cell r="U146">
            <v>70</v>
          </cell>
          <cell r="V146">
            <v>2909</v>
          </cell>
        </row>
        <row r="147">
          <cell r="B147">
            <v>301578</v>
          </cell>
          <cell r="C147">
            <v>1003</v>
          </cell>
          <cell r="D147">
            <v>15406</v>
          </cell>
          <cell r="E147">
            <v>770</v>
          </cell>
          <cell r="F147">
            <v>15289</v>
          </cell>
          <cell r="G147">
            <v>360</v>
          </cell>
          <cell r="H147">
            <v>5244</v>
          </cell>
          <cell r="I147">
            <v>1195</v>
          </cell>
          <cell r="J147">
            <v>15365</v>
          </cell>
          <cell r="K147">
            <v>155</v>
          </cell>
          <cell r="L147">
            <v>9074</v>
          </cell>
          <cell r="M147">
            <v>3483</v>
          </cell>
          <cell r="N147">
            <v>60378</v>
          </cell>
          <cell r="O147">
            <v>998</v>
          </cell>
          <cell r="P147">
            <v>17088</v>
          </cell>
          <cell r="Q147">
            <v>1728</v>
          </cell>
          <cell r="R147">
            <v>32374</v>
          </cell>
          <cell r="S147">
            <v>757</v>
          </cell>
          <cell r="T147">
            <v>10916</v>
          </cell>
          <cell r="U147">
            <v>82</v>
          </cell>
          <cell r="V147">
            <v>7519</v>
          </cell>
        </row>
        <row r="148">
          <cell r="B148">
            <v>405262</v>
          </cell>
          <cell r="C148">
            <v>681</v>
          </cell>
          <cell r="D148">
            <v>15428</v>
          </cell>
          <cell r="E148">
            <v>306</v>
          </cell>
          <cell r="F148">
            <v>8230</v>
          </cell>
          <cell r="G148">
            <v>303</v>
          </cell>
          <cell r="H148">
            <v>5230</v>
          </cell>
          <cell r="I148">
            <v>1200</v>
          </cell>
          <cell r="J148">
            <v>17071</v>
          </cell>
          <cell r="K148">
            <v>33</v>
          </cell>
          <cell r="L148">
            <v>2397</v>
          </cell>
          <cell r="M148">
            <v>2523</v>
          </cell>
          <cell r="N148">
            <v>48356</v>
          </cell>
          <cell r="O148">
            <v>1508</v>
          </cell>
          <cell r="P148">
            <v>30258</v>
          </cell>
          <cell r="Q148">
            <v>156</v>
          </cell>
          <cell r="R148">
            <v>3154</v>
          </cell>
          <cell r="S148">
            <v>859</v>
          </cell>
          <cell r="T148">
            <v>14944</v>
          </cell>
          <cell r="U148">
            <v>233</v>
          </cell>
          <cell r="V148">
            <v>3772</v>
          </cell>
        </row>
        <row r="149">
          <cell r="B149">
            <v>840292</v>
          </cell>
          <cell r="C149">
            <v>372</v>
          </cell>
          <cell r="D149">
            <v>6715</v>
          </cell>
          <cell r="E149">
            <v>2232</v>
          </cell>
          <cell r="F149">
            <v>64201</v>
          </cell>
          <cell r="G149">
            <v>173</v>
          </cell>
          <cell r="H149">
            <v>2062</v>
          </cell>
          <cell r="I149">
            <v>1378</v>
          </cell>
          <cell r="J149">
            <v>15049</v>
          </cell>
          <cell r="K149">
            <v>5</v>
          </cell>
          <cell r="L149">
            <v>65</v>
          </cell>
          <cell r="M149">
            <v>4160</v>
          </cell>
          <cell r="N149">
            <v>88092</v>
          </cell>
          <cell r="O149">
            <v>3361</v>
          </cell>
          <cell r="P149">
            <v>55716</v>
          </cell>
          <cell r="Q149">
            <v>329</v>
          </cell>
          <cell r="R149">
            <v>27217</v>
          </cell>
          <cell r="S149">
            <v>470</v>
          </cell>
          <cell r="T149">
            <v>5159</v>
          </cell>
          <cell r="U149">
            <v>69</v>
          </cell>
          <cell r="V149">
            <v>1719</v>
          </cell>
        </row>
        <row r="150">
          <cell r="B150">
            <v>863407</v>
          </cell>
          <cell r="C150">
            <v>655</v>
          </cell>
          <cell r="D150">
            <v>26194</v>
          </cell>
          <cell r="E150">
            <v>544</v>
          </cell>
          <cell r="F150">
            <v>23441</v>
          </cell>
          <cell r="G150">
            <v>227</v>
          </cell>
          <cell r="H150">
            <v>10895</v>
          </cell>
          <cell r="I150">
            <v>1821</v>
          </cell>
          <cell r="J150">
            <v>109245</v>
          </cell>
          <cell r="K150">
            <v>0</v>
          </cell>
          <cell r="L150">
            <v>0</v>
          </cell>
          <cell r="M150">
            <v>3247</v>
          </cell>
          <cell r="N150">
            <v>169775</v>
          </cell>
          <cell r="O150">
            <v>809</v>
          </cell>
          <cell r="P150">
            <v>31782</v>
          </cell>
          <cell r="Q150">
            <v>519</v>
          </cell>
          <cell r="R150">
            <v>19601</v>
          </cell>
          <cell r="S150">
            <v>1919</v>
          </cell>
          <cell r="T150">
            <v>118392</v>
          </cell>
          <cell r="U150">
            <v>312</v>
          </cell>
          <cell r="V150">
            <v>25028</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4663-415B-4FBD-AC11-0F0AAAC9EA58}">
  <dimension ref="A1:K66"/>
  <sheetViews>
    <sheetView workbookViewId="0">
      <selection activeCell="Q13" sqref="Q13"/>
    </sheetView>
  </sheetViews>
  <sheetFormatPr defaultRowHeight="1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c r="D1" s="1" t="s">
        <v>0</v>
      </c>
      <c r="E1" s="1"/>
      <c r="F1" s="1"/>
      <c r="G1" s="1"/>
      <c r="H1" s="1"/>
      <c r="I1" s="1"/>
      <c r="J1" s="1"/>
      <c r="K1" s="1"/>
    </row>
    <row r="3" spans="1:11" ht="15.75">
      <c r="A3" s="2" t="s">
        <v>1</v>
      </c>
      <c r="B3" s="3"/>
      <c r="C3" s="4"/>
      <c r="D3" s="5" t="s">
        <v>2</v>
      </c>
      <c r="E3" s="6"/>
      <c r="F3" s="6"/>
      <c r="G3" s="7"/>
      <c r="H3" s="4"/>
      <c r="I3" s="2" t="s">
        <v>3</v>
      </c>
      <c r="J3" s="8"/>
      <c r="K3" s="3"/>
    </row>
    <row r="4" spans="1:11">
      <c r="A4" s="9" t="s">
        <v>4</v>
      </c>
      <c r="B4" s="10">
        <v>3269918</v>
      </c>
      <c r="C4" s="11"/>
      <c r="I4" s="9" t="s">
        <v>5</v>
      </c>
      <c r="K4" s="12">
        <v>331857281</v>
      </c>
    </row>
    <row r="5" spans="1:11">
      <c r="A5" s="9" t="s">
        <v>6</v>
      </c>
      <c r="B5" s="10">
        <v>5627557</v>
      </c>
      <c r="C5" s="11"/>
      <c r="I5" s="13"/>
      <c r="J5" s="14" t="s">
        <v>7</v>
      </c>
      <c r="K5" s="15">
        <v>308645846</v>
      </c>
    </row>
    <row r="6" spans="1:11">
      <c r="A6" s="16" t="s">
        <v>8</v>
      </c>
      <c r="B6" s="17">
        <f>6160281-B5</f>
        <v>532724</v>
      </c>
      <c r="C6" s="11"/>
      <c r="I6" s="13"/>
      <c r="J6" s="14" t="s">
        <v>9</v>
      </c>
      <c r="K6" s="15">
        <v>10392213</v>
      </c>
    </row>
    <row r="7" spans="1:11">
      <c r="A7" s="18"/>
      <c r="B7" s="11"/>
      <c r="C7" s="11"/>
      <c r="I7" s="13"/>
      <c r="J7" s="14" t="s">
        <v>10</v>
      </c>
      <c r="K7" s="15">
        <v>4672816</v>
      </c>
    </row>
    <row r="8" spans="1:11" ht="15.75">
      <c r="A8" s="2" t="s">
        <v>11</v>
      </c>
      <c r="B8" s="3"/>
      <c r="I8" s="13"/>
      <c r="J8" s="14" t="s">
        <v>12</v>
      </c>
      <c r="K8" s="15">
        <v>8146406</v>
      </c>
    </row>
    <row r="9" spans="1:11" ht="15.75">
      <c r="A9" s="9" t="s">
        <v>13</v>
      </c>
      <c r="B9" s="10">
        <v>12556881</v>
      </c>
      <c r="C9" s="4"/>
      <c r="I9" s="9" t="s">
        <v>14</v>
      </c>
      <c r="J9" s="18"/>
      <c r="K9" s="19">
        <v>58.970043484233031</v>
      </c>
    </row>
    <row r="10" spans="1:11">
      <c r="A10" s="9" t="s">
        <v>15</v>
      </c>
      <c r="B10" s="10">
        <v>38155442</v>
      </c>
      <c r="C10" s="11"/>
      <c r="I10" s="13"/>
      <c r="J10" s="14"/>
      <c r="K10" s="15"/>
    </row>
    <row r="11" spans="1:11">
      <c r="A11" s="9" t="s">
        <v>16</v>
      </c>
      <c r="B11" s="10">
        <v>1571654</v>
      </c>
      <c r="C11" s="11"/>
      <c r="I11" s="9" t="s">
        <v>17</v>
      </c>
      <c r="J11" s="18"/>
      <c r="K11" s="20">
        <v>292263204</v>
      </c>
    </row>
    <row r="12" spans="1:11">
      <c r="A12" s="9" t="s">
        <v>18</v>
      </c>
      <c r="B12" s="10">
        <v>4870192</v>
      </c>
      <c r="C12" s="11"/>
      <c r="I12" s="13"/>
      <c r="J12" s="14" t="s">
        <v>19</v>
      </c>
      <c r="K12" s="15">
        <v>169683032</v>
      </c>
    </row>
    <row r="13" spans="1:11">
      <c r="A13" s="9" t="s">
        <v>20</v>
      </c>
      <c r="B13" s="21">
        <v>42324</v>
      </c>
      <c r="C13" s="11"/>
      <c r="I13" s="13"/>
      <c r="J13" s="14" t="s">
        <v>21</v>
      </c>
      <c r="K13" s="15">
        <v>38269601</v>
      </c>
    </row>
    <row r="14" spans="1:11">
      <c r="A14" s="22" t="s">
        <v>22</v>
      </c>
      <c r="B14" s="23">
        <v>11711</v>
      </c>
      <c r="C14" s="11"/>
      <c r="I14" s="13"/>
      <c r="J14" s="14" t="s">
        <v>23</v>
      </c>
      <c r="K14" s="15">
        <v>84310571</v>
      </c>
    </row>
    <row r="15" spans="1:11">
      <c r="A15" s="22" t="s">
        <v>24</v>
      </c>
      <c r="B15" s="23">
        <v>10816</v>
      </c>
      <c r="C15" s="24"/>
      <c r="I15" s="16" t="s">
        <v>25</v>
      </c>
      <c r="J15" s="25"/>
      <c r="K15" s="26">
        <v>51.934294757032227</v>
      </c>
    </row>
    <row r="16" spans="1:11">
      <c r="A16" s="22" t="s">
        <v>26</v>
      </c>
      <c r="B16" s="23">
        <v>3329</v>
      </c>
      <c r="C16" s="24"/>
      <c r="I16" s="18"/>
      <c r="J16" s="18"/>
      <c r="K16" s="27"/>
    </row>
    <row r="17" spans="1:11">
      <c r="A17" s="22" t="s">
        <v>27</v>
      </c>
      <c r="B17" s="23">
        <v>14811</v>
      </c>
      <c r="C17" s="24"/>
      <c r="I17" s="18"/>
      <c r="J17" s="18"/>
      <c r="K17" s="27"/>
    </row>
    <row r="18" spans="1:11">
      <c r="A18" s="22" t="s">
        <v>28</v>
      </c>
      <c r="B18" s="23">
        <v>1657</v>
      </c>
      <c r="C18" s="11"/>
    </row>
    <row r="19" spans="1:11" ht="15.75">
      <c r="A19" s="9" t="s">
        <v>29</v>
      </c>
      <c r="B19" s="21">
        <v>909611</v>
      </c>
      <c r="C19" s="24"/>
      <c r="I19" s="2" t="s">
        <v>30</v>
      </c>
      <c r="J19" s="8"/>
      <c r="K19" s="3"/>
    </row>
    <row r="20" spans="1:11">
      <c r="A20" s="22" t="s">
        <v>22</v>
      </c>
      <c r="B20" s="23">
        <v>222561</v>
      </c>
      <c r="C20" s="24"/>
      <c r="I20" s="9" t="s">
        <v>31</v>
      </c>
      <c r="J20" s="18"/>
      <c r="K20" s="10">
        <v>16616202</v>
      </c>
    </row>
    <row r="21" spans="1:11">
      <c r="A21" s="22" t="s">
        <v>24</v>
      </c>
      <c r="B21" s="23">
        <v>276103</v>
      </c>
      <c r="C21" s="24"/>
      <c r="I21" s="13"/>
      <c r="J21" s="14" t="s">
        <v>32</v>
      </c>
      <c r="K21" s="23">
        <v>14359987</v>
      </c>
    </row>
    <row r="22" spans="1:11">
      <c r="A22" s="22" t="s">
        <v>26</v>
      </c>
      <c r="B22" s="23">
        <v>51848</v>
      </c>
      <c r="C22" s="28"/>
      <c r="I22" s="13"/>
      <c r="J22" s="14" t="s">
        <v>33</v>
      </c>
      <c r="K22" s="23">
        <v>819218</v>
      </c>
    </row>
    <row r="23" spans="1:11">
      <c r="A23" s="22" t="s">
        <v>27</v>
      </c>
      <c r="B23" s="23">
        <v>295493</v>
      </c>
      <c r="C23" s="11"/>
      <c r="I23" s="13"/>
      <c r="J23" s="14" t="s">
        <v>34</v>
      </c>
      <c r="K23" s="23">
        <v>1364811</v>
      </c>
    </row>
    <row r="24" spans="1:11">
      <c r="A24" s="22" t="s">
        <v>28</v>
      </c>
      <c r="B24" s="23">
        <v>63606</v>
      </c>
      <c r="C24" s="11"/>
      <c r="I24" s="13"/>
      <c r="J24" s="29" t="s">
        <v>35</v>
      </c>
      <c r="K24" s="23">
        <v>72186</v>
      </c>
    </row>
    <row r="25" spans="1:11">
      <c r="A25" s="9" t="s">
        <v>36</v>
      </c>
      <c r="B25" s="10">
        <v>16319.75846153846</v>
      </c>
      <c r="I25" s="30" t="s">
        <v>37</v>
      </c>
      <c r="J25" s="31"/>
      <c r="K25" s="10">
        <v>12214635</v>
      </c>
    </row>
    <row r="26" spans="1:11" ht="15.75">
      <c r="A26" s="16" t="s">
        <v>38</v>
      </c>
      <c r="B26" s="17">
        <v>1919198</v>
      </c>
      <c r="C26" s="32"/>
      <c r="I26" s="13"/>
      <c r="J26" s="33" t="s">
        <v>39</v>
      </c>
      <c r="K26" s="23">
        <v>8205345</v>
      </c>
    </row>
    <row r="27" spans="1:11">
      <c r="C27" s="34"/>
      <c r="I27" s="35" t="s">
        <v>40</v>
      </c>
      <c r="J27" s="36"/>
      <c r="K27" s="23">
        <v>3442836</v>
      </c>
    </row>
    <row r="28" spans="1:11" ht="15.75">
      <c r="A28" s="2" t="s">
        <v>41</v>
      </c>
      <c r="B28" s="37"/>
      <c r="C28" s="34"/>
      <c r="I28" s="35" t="s">
        <v>42</v>
      </c>
      <c r="J28" s="36"/>
      <c r="K28" s="23">
        <v>566454</v>
      </c>
    </row>
    <row r="29" spans="1:11">
      <c r="A29" s="9" t="s">
        <v>43</v>
      </c>
      <c r="B29" s="38">
        <v>149</v>
      </c>
      <c r="C29" s="34"/>
      <c r="I29" s="9" t="s">
        <v>44</v>
      </c>
      <c r="J29" s="18"/>
      <c r="K29" s="10">
        <v>4800</v>
      </c>
    </row>
    <row r="30" spans="1:11">
      <c r="A30" s="9" t="s">
        <v>45</v>
      </c>
      <c r="B30" s="38">
        <v>367</v>
      </c>
      <c r="C30" s="34"/>
      <c r="I30" s="39" t="s">
        <v>46</v>
      </c>
      <c r="J30" s="40"/>
      <c r="K30" s="17">
        <v>489112</v>
      </c>
    </row>
    <row r="31" spans="1:11">
      <c r="A31" s="9" t="s">
        <v>47</v>
      </c>
      <c r="B31" s="38">
        <v>25</v>
      </c>
    </row>
    <row r="32" spans="1:11">
      <c r="A32" s="41" t="s">
        <v>48</v>
      </c>
      <c r="B32" s="17">
        <v>3267.3100000000018</v>
      </c>
    </row>
    <row r="34" spans="1:11">
      <c r="A34" s="42"/>
    </row>
    <row r="35" spans="1:11" ht="15" customHeight="1">
      <c r="A35" s="43" t="s">
        <v>49</v>
      </c>
      <c r="B35" s="43"/>
      <c r="C35" s="44"/>
      <c r="D35" s="44"/>
      <c r="E35" s="44"/>
      <c r="F35" s="44"/>
      <c r="G35" s="44"/>
      <c r="H35" s="44"/>
      <c r="I35" s="44"/>
      <c r="J35" s="44"/>
      <c r="K35" s="44"/>
    </row>
    <row r="36" spans="1:11">
      <c r="A36" s="45"/>
      <c r="B36" s="45"/>
      <c r="C36" s="44"/>
      <c r="D36" s="44"/>
      <c r="E36" s="44"/>
      <c r="F36" s="44"/>
      <c r="G36" s="44"/>
      <c r="H36" s="44"/>
      <c r="I36" s="44"/>
      <c r="J36" s="44"/>
      <c r="K36" s="44"/>
    </row>
    <row r="37" spans="1:11" ht="132.75" customHeight="1">
      <c r="A37" s="46" t="s">
        <v>50</v>
      </c>
      <c r="B37" s="46"/>
      <c r="C37" s="44"/>
      <c r="D37" s="44"/>
      <c r="E37" s="44"/>
      <c r="F37" s="44"/>
      <c r="G37" s="44"/>
      <c r="H37" s="44"/>
      <c r="I37" s="44"/>
      <c r="J37" s="44"/>
      <c r="K37" s="44"/>
    </row>
    <row r="38" spans="1:11">
      <c r="A38" s="44"/>
      <c r="B38" s="44"/>
      <c r="C38" s="44"/>
      <c r="D38" s="44"/>
      <c r="E38" s="44"/>
      <c r="F38" s="44"/>
      <c r="G38" s="44"/>
      <c r="H38" s="44"/>
      <c r="I38" s="44"/>
      <c r="J38" s="44"/>
      <c r="K38" s="44"/>
    </row>
    <row r="39" spans="1:11" ht="149.25" customHeight="1">
      <c r="A39" s="46" t="s">
        <v>51</v>
      </c>
      <c r="B39" s="46"/>
      <c r="C39" s="44"/>
      <c r="D39" s="44"/>
      <c r="E39" s="44"/>
      <c r="F39" s="44"/>
      <c r="G39" s="44"/>
      <c r="H39" s="44"/>
      <c r="I39" s="44"/>
      <c r="J39" s="44"/>
      <c r="K39" s="44"/>
    </row>
    <row r="40" spans="1:11">
      <c r="A40" t="s">
        <v>52</v>
      </c>
      <c r="B40" s="44"/>
      <c r="C40" s="44"/>
      <c r="D40" s="44"/>
      <c r="E40" s="44"/>
      <c r="F40" s="44"/>
      <c r="G40" s="44"/>
      <c r="H40" s="44"/>
      <c r="I40" s="44"/>
      <c r="J40" s="44"/>
      <c r="K40" s="44"/>
    </row>
    <row r="41" spans="1:11">
      <c r="A41" t="s">
        <v>53</v>
      </c>
      <c r="B41" s="44"/>
      <c r="C41" s="44"/>
      <c r="D41" s="44"/>
      <c r="E41" s="44"/>
      <c r="F41" s="44"/>
      <c r="G41" s="44"/>
      <c r="H41" s="44"/>
      <c r="I41" s="44"/>
      <c r="J41" s="44"/>
      <c r="K41" s="44"/>
    </row>
    <row r="42" spans="1:11">
      <c r="A42" t="s">
        <v>54</v>
      </c>
      <c r="B42" s="44"/>
      <c r="C42" s="44"/>
      <c r="D42" s="44"/>
      <c r="E42" s="44"/>
      <c r="F42" s="44"/>
      <c r="G42" s="44"/>
      <c r="H42" s="44"/>
      <c r="I42" s="44"/>
      <c r="J42" s="44"/>
      <c r="K42" s="44"/>
    </row>
    <row r="43" spans="1:11">
      <c r="A43" t="s">
        <v>55</v>
      </c>
      <c r="B43" s="44"/>
    </row>
    <row r="44" spans="1:11">
      <c r="A44" t="s">
        <v>56</v>
      </c>
      <c r="B44" s="44"/>
    </row>
    <row r="45" spans="1:11">
      <c r="A45" t="s">
        <v>57</v>
      </c>
    </row>
    <row r="46" spans="1:11">
      <c r="A46" s="47" t="s">
        <v>58</v>
      </c>
    </row>
    <row r="49" spans="1:7">
      <c r="A49" s="48" t="s">
        <v>59</v>
      </c>
    </row>
    <row r="64" spans="1:7">
      <c r="C64" s="48"/>
      <c r="D64" s="48"/>
      <c r="E64" s="48"/>
      <c r="F64" s="48"/>
      <c r="G64" s="48"/>
    </row>
    <row r="66" spans="2:2">
      <c r="B66" s="48"/>
    </row>
  </sheetData>
  <mergeCells count="14">
    <mergeCell ref="A37:B37"/>
    <mergeCell ref="A39:B39"/>
    <mergeCell ref="I25:J25"/>
    <mergeCell ref="I27:J27"/>
    <mergeCell ref="A28:B28"/>
    <mergeCell ref="I28:J28"/>
    <mergeCell ref="I30:J30"/>
    <mergeCell ref="A35:B35"/>
    <mergeCell ref="D1:K1"/>
    <mergeCell ref="A3:B3"/>
    <mergeCell ref="D3:G3"/>
    <mergeCell ref="I3:K3"/>
    <mergeCell ref="A8:B8"/>
    <mergeCell ref="I19:K19"/>
  </mergeCells>
  <hyperlinks>
    <hyperlink ref="A46" r:id="rId1" xr:uid="{B857ABE8-8B76-46F6-A9FB-68E30649167E}"/>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35DE-3F4E-436E-A2C9-75B14B9EFAC3}">
  <dimension ref="A1:K152"/>
  <sheetViews>
    <sheetView workbookViewId="0">
      <selection activeCell="K33" sqref="K33"/>
    </sheetView>
  </sheetViews>
  <sheetFormatPr defaultRowHeight="15"/>
  <cols>
    <col min="1" max="1" width="38.85546875" bestFit="1" customWidth="1"/>
    <col min="2" max="2" width="10.28515625" customWidth="1"/>
    <col min="3" max="3" width="15.85546875" bestFit="1" customWidth="1"/>
    <col min="4" max="4" width="11.7109375" customWidth="1"/>
    <col min="5" max="5" width="9.28515625" customWidth="1"/>
    <col min="6" max="6" width="12.140625" bestFit="1" customWidth="1"/>
    <col min="7" max="7" width="11.140625" bestFit="1" customWidth="1"/>
    <col min="8" max="8" width="10.140625" bestFit="1" customWidth="1"/>
    <col min="9" max="9" width="12.85546875" customWidth="1"/>
    <col min="10" max="10" width="13.85546875" bestFit="1" customWidth="1"/>
    <col min="11" max="11" width="13.7109375" customWidth="1"/>
  </cols>
  <sheetData>
    <row r="1" spans="1:11">
      <c r="A1" s="63" t="s">
        <v>60</v>
      </c>
      <c r="B1" s="97" t="s">
        <v>285</v>
      </c>
      <c r="C1" s="97" t="s">
        <v>286</v>
      </c>
      <c r="D1" s="97" t="s">
        <v>287</v>
      </c>
      <c r="E1" s="97" t="s">
        <v>288</v>
      </c>
      <c r="F1" s="97" t="s">
        <v>289</v>
      </c>
      <c r="G1" s="97" t="s">
        <v>290</v>
      </c>
      <c r="H1" s="97" t="s">
        <v>291</v>
      </c>
      <c r="I1" s="97" t="s">
        <v>292</v>
      </c>
      <c r="J1" s="97" t="s">
        <v>293</v>
      </c>
      <c r="K1" s="97" t="s">
        <v>294</v>
      </c>
    </row>
    <row r="2" spans="1:11" ht="45">
      <c r="A2" s="98" t="s">
        <v>41</v>
      </c>
      <c r="B2" s="98" t="s">
        <v>247</v>
      </c>
      <c r="C2" s="98" t="s">
        <v>295</v>
      </c>
      <c r="D2" s="98" t="s">
        <v>296</v>
      </c>
      <c r="E2" s="98" t="s">
        <v>297</v>
      </c>
      <c r="F2" s="98" t="s">
        <v>298</v>
      </c>
      <c r="G2" s="98" t="s">
        <v>299</v>
      </c>
      <c r="H2" s="98" t="s">
        <v>300</v>
      </c>
      <c r="I2" s="98" t="s">
        <v>301</v>
      </c>
      <c r="J2" s="98" t="s">
        <v>302</v>
      </c>
      <c r="K2" s="98" t="s">
        <v>303</v>
      </c>
    </row>
    <row r="3" spans="1:11">
      <c r="A3" s="56" t="s">
        <v>83</v>
      </c>
      <c r="B3" s="57">
        <v>25314</v>
      </c>
      <c r="C3" s="99">
        <v>413888844</v>
      </c>
      <c r="D3" s="100">
        <v>0.15</v>
      </c>
      <c r="E3" s="100">
        <v>0.14000000000000001</v>
      </c>
      <c r="F3" s="99">
        <v>505885</v>
      </c>
      <c r="G3" s="99">
        <v>70007</v>
      </c>
      <c r="H3" s="99">
        <v>33887</v>
      </c>
      <c r="I3" s="99">
        <v>20011</v>
      </c>
      <c r="J3" s="99">
        <v>6173</v>
      </c>
      <c r="K3" s="99">
        <v>635963</v>
      </c>
    </row>
    <row r="4" spans="1:11">
      <c r="A4" s="56" t="s">
        <v>84</v>
      </c>
      <c r="B4" s="57">
        <v>1730</v>
      </c>
      <c r="C4" s="99">
        <v>14768334</v>
      </c>
      <c r="D4" s="100">
        <v>0.2</v>
      </c>
      <c r="E4" s="100">
        <v>0.2</v>
      </c>
      <c r="F4" s="99">
        <v>25401</v>
      </c>
      <c r="G4" s="99">
        <v>0</v>
      </c>
      <c r="H4" s="99">
        <v>2241</v>
      </c>
      <c r="I4" s="99">
        <v>16416</v>
      </c>
      <c r="J4" s="99">
        <v>0</v>
      </c>
      <c r="K4" s="99">
        <v>44058</v>
      </c>
    </row>
    <row r="5" spans="1:11">
      <c r="A5" s="56" t="s">
        <v>85</v>
      </c>
      <c r="B5" s="57">
        <v>1349</v>
      </c>
      <c r="C5" s="99">
        <v>14060252</v>
      </c>
      <c r="D5" s="100">
        <v>0</v>
      </c>
      <c r="E5" s="100">
        <v>0</v>
      </c>
      <c r="F5" s="99">
        <v>0</v>
      </c>
      <c r="G5" s="99">
        <v>15000</v>
      </c>
      <c r="H5" s="99">
        <v>1857</v>
      </c>
      <c r="I5" s="99">
        <v>1325</v>
      </c>
      <c r="J5" s="99">
        <v>0</v>
      </c>
      <c r="K5" s="99">
        <v>18182</v>
      </c>
    </row>
    <row r="6" spans="1:11">
      <c r="A6" s="56" t="s">
        <v>86</v>
      </c>
      <c r="B6" s="57">
        <v>1670</v>
      </c>
      <c r="C6" s="99">
        <v>18289674</v>
      </c>
      <c r="D6" s="100">
        <v>0.61</v>
      </c>
      <c r="E6" s="100">
        <v>0.63</v>
      </c>
      <c r="F6" s="99">
        <v>111109</v>
      </c>
      <c r="G6" s="99">
        <v>2473</v>
      </c>
      <c r="H6" s="99">
        <v>8753</v>
      </c>
      <c r="I6" s="99">
        <v>3572</v>
      </c>
      <c r="J6" s="99">
        <v>72</v>
      </c>
      <c r="K6" s="99">
        <v>125979</v>
      </c>
    </row>
    <row r="7" spans="1:11">
      <c r="A7" s="56" t="s">
        <v>87</v>
      </c>
      <c r="B7" s="57">
        <v>1032</v>
      </c>
      <c r="C7" s="99">
        <v>9349094</v>
      </c>
      <c r="D7" s="100">
        <v>0.2</v>
      </c>
      <c r="E7" s="100">
        <v>0.2</v>
      </c>
      <c r="F7" s="99">
        <v>18698</v>
      </c>
      <c r="G7" s="99">
        <v>0</v>
      </c>
      <c r="H7" s="99">
        <v>1789</v>
      </c>
      <c r="I7" s="99">
        <v>1263</v>
      </c>
      <c r="J7" s="99">
        <v>0</v>
      </c>
      <c r="K7" s="99">
        <v>21750</v>
      </c>
    </row>
    <row r="8" spans="1:11">
      <c r="A8" s="56" t="s">
        <v>88</v>
      </c>
      <c r="B8" s="57">
        <v>5305</v>
      </c>
      <c r="C8" s="99">
        <v>183238451</v>
      </c>
      <c r="D8" s="100">
        <v>0.3</v>
      </c>
      <c r="E8" s="100">
        <v>0.3</v>
      </c>
      <c r="F8" s="99">
        <v>490559</v>
      </c>
      <c r="G8" s="99">
        <v>20867</v>
      </c>
      <c r="H8" s="99">
        <v>8817</v>
      </c>
      <c r="I8" s="99">
        <v>12458</v>
      </c>
      <c r="J8" s="99">
        <v>0</v>
      </c>
      <c r="K8" s="99">
        <v>532701</v>
      </c>
    </row>
    <row r="9" spans="1:11">
      <c r="A9" s="56" t="s">
        <v>89</v>
      </c>
      <c r="B9" s="57">
        <v>72535</v>
      </c>
      <c r="C9" s="99">
        <v>1117711823</v>
      </c>
      <c r="D9" s="100">
        <v>0.22</v>
      </c>
      <c r="E9" s="100">
        <v>0.22</v>
      </c>
      <c r="F9" s="99">
        <v>2250891</v>
      </c>
      <c r="G9" s="99">
        <v>227693</v>
      </c>
      <c r="H9" s="99">
        <v>88109</v>
      </c>
      <c r="I9" s="99">
        <v>161446</v>
      </c>
      <c r="J9" s="99">
        <v>28593</v>
      </c>
      <c r="K9" s="99">
        <v>2756732</v>
      </c>
    </row>
    <row r="10" spans="1:11">
      <c r="A10" s="56" t="s">
        <v>90</v>
      </c>
      <c r="B10" s="57">
        <v>11637</v>
      </c>
      <c r="C10" s="99">
        <v>231697639</v>
      </c>
      <c r="D10" s="100">
        <v>0.18</v>
      </c>
      <c r="E10" s="100">
        <v>0.16</v>
      </c>
      <c r="F10" s="99">
        <v>319345</v>
      </c>
      <c r="G10" s="99">
        <v>0</v>
      </c>
      <c r="H10" s="99">
        <v>26296</v>
      </c>
      <c r="I10" s="99">
        <v>210794</v>
      </c>
      <c r="J10" s="99">
        <v>13715</v>
      </c>
      <c r="K10" s="99">
        <v>570150</v>
      </c>
    </row>
    <row r="11" spans="1:11">
      <c r="A11" s="56" t="s">
        <v>91</v>
      </c>
      <c r="B11" s="57">
        <v>1859</v>
      </c>
      <c r="C11" s="99">
        <v>16404641</v>
      </c>
      <c r="D11" s="100">
        <v>0</v>
      </c>
      <c r="E11" s="100">
        <v>0</v>
      </c>
      <c r="F11" s="99">
        <v>0</v>
      </c>
      <c r="G11" s="99">
        <v>0</v>
      </c>
      <c r="H11" s="99">
        <v>7140</v>
      </c>
      <c r="I11" s="99">
        <v>2800</v>
      </c>
      <c r="J11" s="99">
        <v>0</v>
      </c>
      <c r="K11" s="99">
        <v>45249</v>
      </c>
    </row>
    <row r="12" spans="1:11">
      <c r="A12" s="56" t="s">
        <v>92</v>
      </c>
      <c r="B12" s="57">
        <v>2915</v>
      </c>
      <c r="C12" s="99">
        <v>36960005</v>
      </c>
      <c r="D12" s="100">
        <v>0</v>
      </c>
      <c r="E12" s="100">
        <v>0</v>
      </c>
      <c r="F12" s="99">
        <v>0</v>
      </c>
      <c r="G12" s="99">
        <v>0</v>
      </c>
      <c r="H12" s="99">
        <v>4403</v>
      </c>
      <c r="I12" s="99">
        <v>5193</v>
      </c>
      <c r="J12" s="99">
        <v>2221</v>
      </c>
      <c r="K12" s="99">
        <v>44829</v>
      </c>
    </row>
    <row r="13" spans="1:11">
      <c r="A13" s="56" t="s">
        <v>93</v>
      </c>
      <c r="B13" s="57">
        <v>1755</v>
      </c>
      <c r="C13" s="99">
        <v>14298823</v>
      </c>
      <c r="D13" s="100">
        <v>0.16</v>
      </c>
      <c r="E13" s="100">
        <v>0.16</v>
      </c>
      <c r="F13" s="99">
        <v>22040</v>
      </c>
      <c r="G13" s="99">
        <v>17253</v>
      </c>
      <c r="H13" s="99">
        <v>2211</v>
      </c>
      <c r="I13" s="99">
        <v>326</v>
      </c>
      <c r="J13" s="99">
        <v>0</v>
      </c>
      <c r="K13" s="99">
        <v>41830</v>
      </c>
    </row>
    <row r="14" spans="1:11">
      <c r="A14" s="56" t="s">
        <v>94</v>
      </c>
      <c r="B14" s="57">
        <v>10567</v>
      </c>
      <c r="C14" s="99">
        <v>157885202</v>
      </c>
      <c r="D14" s="100">
        <v>0.1</v>
      </c>
      <c r="E14" s="100">
        <v>0.1</v>
      </c>
      <c r="F14" s="99">
        <v>142271</v>
      </c>
      <c r="G14" s="99">
        <v>0</v>
      </c>
      <c r="H14" s="99">
        <v>20170</v>
      </c>
      <c r="I14" s="99">
        <v>45008</v>
      </c>
      <c r="J14" s="99">
        <v>17232</v>
      </c>
      <c r="K14" s="99">
        <v>224681</v>
      </c>
    </row>
    <row r="15" spans="1:11">
      <c r="A15" s="56" t="s">
        <v>95</v>
      </c>
      <c r="B15" s="57">
        <v>6903</v>
      </c>
      <c r="C15" s="99">
        <v>43454503</v>
      </c>
      <c r="D15" s="100">
        <v>0</v>
      </c>
      <c r="E15" s="100">
        <v>0</v>
      </c>
      <c r="F15" s="99">
        <v>0</v>
      </c>
      <c r="G15" s="99">
        <v>0</v>
      </c>
      <c r="H15" s="99">
        <v>6155</v>
      </c>
      <c r="I15" s="99">
        <v>5303</v>
      </c>
      <c r="J15" s="99">
        <v>0</v>
      </c>
      <c r="K15" s="99">
        <v>184085</v>
      </c>
    </row>
    <row r="16" spans="1:11">
      <c r="A16" s="56" t="s">
        <v>96</v>
      </c>
      <c r="B16" s="57">
        <v>59455</v>
      </c>
      <c r="C16" s="99">
        <v>1032892550</v>
      </c>
      <c r="D16" s="100">
        <v>0.15</v>
      </c>
      <c r="E16" s="100">
        <v>0.14000000000000001</v>
      </c>
      <c r="F16" s="99">
        <v>1430523</v>
      </c>
      <c r="G16" s="99">
        <v>17591</v>
      </c>
      <c r="H16" s="99">
        <v>64099</v>
      </c>
      <c r="I16" s="99">
        <v>109611</v>
      </c>
      <c r="J16" s="99">
        <v>39631</v>
      </c>
      <c r="K16" s="99">
        <v>1661455</v>
      </c>
    </row>
    <row r="17" spans="1:11">
      <c r="A17" s="56" t="s">
        <v>97</v>
      </c>
      <c r="B17" s="57">
        <v>4195</v>
      </c>
      <c r="C17" s="99">
        <v>49105168</v>
      </c>
      <c r="D17" s="100">
        <v>0.2</v>
      </c>
      <c r="E17" s="100">
        <v>0.2</v>
      </c>
      <c r="F17" s="99">
        <v>85663</v>
      </c>
      <c r="G17" s="99">
        <v>13375</v>
      </c>
      <c r="H17" s="99">
        <v>4249</v>
      </c>
      <c r="I17" s="99">
        <v>57828</v>
      </c>
      <c r="J17" s="99">
        <v>0</v>
      </c>
      <c r="K17" s="99">
        <v>161115</v>
      </c>
    </row>
    <row r="18" spans="1:11">
      <c r="A18" s="56" t="s">
        <v>98</v>
      </c>
      <c r="B18" s="57">
        <v>8233</v>
      </c>
      <c r="C18" s="99">
        <v>361948628</v>
      </c>
      <c r="D18" s="100">
        <v>0.3</v>
      </c>
      <c r="E18" s="100">
        <v>0.3</v>
      </c>
      <c r="F18" s="99">
        <v>902781</v>
      </c>
      <c r="G18" s="99">
        <v>0</v>
      </c>
      <c r="H18" s="99">
        <v>7836</v>
      </c>
      <c r="I18" s="99">
        <v>3524</v>
      </c>
      <c r="J18" s="99">
        <v>5655</v>
      </c>
      <c r="K18" s="99">
        <v>919796</v>
      </c>
    </row>
    <row r="19" spans="1:11">
      <c r="A19" s="56" t="s">
        <v>99</v>
      </c>
      <c r="B19" s="57">
        <v>4111</v>
      </c>
      <c r="C19" s="99">
        <v>46285040</v>
      </c>
      <c r="D19" s="100">
        <v>0.38</v>
      </c>
      <c r="E19" s="100">
        <v>0.37</v>
      </c>
      <c r="F19" s="99">
        <v>144466</v>
      </c>
      <c r="G19" s="99">
        <v>34625</v>
      </c>
      <c r="H19" s="99">
        <v>4089</v>
      </c>
      <c r="I19" s="99">
        <v>12932</v>
      </c>
      <c r="J19" s="99">
        <v>0</v>
      </c>
      <c r="K19" s="99">
        <v>196112</v>
      </c>
    </row>
    <row r="20" spans="1:11">
      <c r="A20" s="56" t="s">
        <v>100</v>
      </c>
      <c r="B20" s="57">
        <v>6867</v>
      </c>
      <c r="C20" s="99">
        <v>161798308</v>
      </c>
      <c r="D20" s="100">
        <v>0.12</v>
      </c>
      <c r="E20" s="100">
        <v>0.11</v>
      </c>
      <c r="F20" s="99">
        <v>151343</v>
      </c>
      <c r="G20" s="99">
        <v>0</v>
      </c>
      <c r="H20" s="99">
        <v>8087</v>
      </c>
      <c r="I20" s="99">
        <v>974</v>
      </c>
      <c r="J20" s="99">
        <v>0</v>
      </c>
      <c r="K20" s="99">
        <v>160404</v>
      </c>
    </row>
    <row r="21" spans="1:11">
      <c r="A21" s="56" t="s">
        <v>101</v>
      </c>
      <c r="B21" s="57">
        <v>42745</v>
      </c>
      <c r="C21" s="99">
        <v>1802012143</v>
      </c>
      <c r="D21" s="100">
        <v>0.2</v>
      </c>
      <c r="E21" s="100">
        <v>0.1</v>
      </c>
      <c r="F21" s="99">
        <v>1667795</v>
      </c>
      <c r="G21" s="99">
        <v>0</v>
      </c>
      <c r="H21" s="99">
        <v>29874</v>
      </c>
      <c r="I21" s="99">
        <v>30219</v>
      </c>
      <c r="J21" s="99">
        <v>22770</v>
      </c>
      <c r="K21" s="99">
        <v>1750658</v>
      </c>
    </row>
    <row r="22" spans="1:11">
      <c r="A22" s="56" t="s">
        <v>102</v>
      </c>
      <c r="B22" s="57">
        <v>8513</v>
      </c>
      <c r="C22" s="99">
        <v>78985997</v>
      </c>
      <c r="D22" s="100">
        <v>0.25</v>
      </c>
      <c r="E22" s="100">
        <v>0.19</v>
      </c>
      <c r="F22" s="99">
        <v>145807</v>
      </c>
      <c r="G22" s="99">
        <v>35708</v>
      </c>
      <c r="H22" s="99">
        <v>6789</v>
      </c>
      <c r="I22" s="99">
        <v>15718</v>
      </c>
      <c r="J22" s="99">
        <v>8995</v>
      </c>
      <c r="K22" s="99">
        <v>213017</v>
      </c>
    </row>
    <row r="23" spans="1:11">
      <c r="A23" s="56" t="s">
        <v>103</v>
      </c>
      <c r="B23" s="57">
        <v>2724</v>
      </c>
      <c r="C23" s="99">
        <v>25126420</v>
      </c>
      <c r="D23" s="100">
        <v>0.25</v>
      </c>
      <c r="E23" s="100">
        <v>0.23</v>
      </c>
      <c r="F23" s="99">
        <v>59896</v>
      </c>
      <c r="G23" s="99">
        <v>0</v>
      </c>
      <c r="H23" s="99">
        <v>2511</v>
      </c>
      <c r="I23" s="99">
        <v>7263</v>
      </c>
      <c r="J23" s="99">
        <v>25140</v>
      </c>
      <c r="K23" s="99">
        <v>94810</v>
      </c>
    </row>
    <row r="24" spans="1:11">
      <c r="A24" s="56" t="s">
        <v>104</v>
      </c>
      <c r="B24" s="57">
        <v>36170</v>
      </c>
      <c r="C24" s="99">
        <v>593161206</v>
      </c>
      <c r="D24" s="100">
        <v>0.2</v>
      </c>
      <c r="E24" s="100">
        <v>0.17</v>
      </c>
      <c r="F24" s="99">
        <v>986000</v>
      </c>
      <c r="G24" s="99">
        <v>76246</v>
      </c>
      <c r="H24" s="99">
        <v>23464</v>
      </c>
      <c r="I24" s="99">
        <v>120173</v>
      </c>
      <c r="J24" s="99">
        <v>30625</v>
      </c>
      <c r="K24" s="99">
        <v>1236508</v>
      </c>
    </row>
    <row r="25" spans="1:11">
      <c r="A25" s="56" t="s">
        <v>105</v>
      </c>
      <c r="B25" s="57">
        <v>1613</v>
      </c>
      <c r="C25" s="99">
        <v>20655749</v>
      </c>
      <c r="D25" s="100">
        <v>0.25</v>
      </c>
      <c r="E25" s="100">
        <v>0.25</v>
      </c>
      <c r="F25" s="99">
        <v>60739</v>
      </c>
      <c r="G25" s="99">
        <v>0</v>
      </c>
      <c r="H25" s="99">
        <v>2255</v>
      </c>
      <c r="I25" s="99">
        <v>38721</v>
      </c>
      <c r="J25" s="99">
        <v>0</v>
      </c>
      <c r="K25" s="99">
        <v>101715</v>
      </c>
    </row>
    <row r="26" spans="1:11">
      <c r="A26" s="56" t="s">
        <v>106</v>
      </c>
      <c r="B26" s="57">
        <v>3514</v>
      </c>
      <c r="C26" s="99">
        <v>34882119</v>
      </c>
      <c r="D26" s="100">
        <v>0.35</v>
      </c>
      <c r="E26" s="100">
        <v>0.35</v>
      </c>
      <c r="F26" s="99">
        <v>95547</v>
      </c>
      <c r="G26" s="99">
        <v>38216</v>
      </c>
      <c r="H26" s="99">
        <v>6642</v>
      </c>
      <c r="I26" s="99">
        <v>77027</v>
      </c>
      <c r="J26" s="99">
        <v>19732</v>
      </c>
      <c r="K26" s="99">
        <v>237164</v>
      </c>
    </row>
    <row r="27" spans="1:11">
      <c r="A27" s="56" t="s">
        <v>107</v>
      </c>
      <c r="B27" s="57">
        <v>5202</v>
      </c>
      <c r="C27" s="99">
        <v>75246159</v>
      </c>
      <c r="D27" s="100">
        <v>0.2</v>
      </c>
      <c r="E27" s="100">
        <v>0.17</v>
      </c>
      <c r="F27" s="99">
        <v>146441</v>
      </c>
      <c r="G27" s="99">
        <v>0</v>
      </c>
      <c r="H27" s="99">
        <v>13713</v>
      </c>
      <c r="I27" s="99">
        <v>768</v>
      </c>
      <c r="J27" s="99">
        <v>28373</v>
      </c>
      <c r="K27" s="99">
        <v>189295</v>
      </c>
    </row>
    <row r="28" spans="1:11">
      <c r="A28" s="56" t="s">
        <v>108</v>
      </c>
      <c r="B28" s="57">
        <v>15522</v>
      </c>
      <c r="C28" s="99">
        <v>129437870</v>
      </c>
      <c r="D28" s="100">
        <v>0.26</v>
      </c>
      <c r="E28" s="100">
        <v>0.17</v>
      </c>
      <c r="F28" s="99">
        <v>217515</v>
      </c>
      <c r="G28" s="99">
        <v>625587</v>
      </c>
      <c r="H28" s="99">
        <v>9510</v>
      </c>
      <c r="I28" s="99">
        <v>61400</v>
      </c>
      <c r="J28" s="99">
        <v>16348</v>
      </c>
      <c r="K28" s="99">
        <v>930360</v>
      </c>
    </row>
    <row r="29" spans="1:11">
      <c r="A29" s="56" t="s">
        <v>109</v>
      </c>
      <c r="B29" s="57">
        <v>5562</v>
      </c>
      <c r="C29" s="99">
        <v>43545039</v>
      </c>
      <c r="D29" s="100">
        <v>0.1</v>
      </c>
      <c r="E29" s="100">
        <v>0.1</v>
      </c>
      <c r="F29" s="99">
        <v>48259</v>
      </c>
      <c r="G29" s="99">
        <v>283138</v>
      </c>
      <c r="H29" s="99">
        <v>6169</v>
      </c>
      <c r="I29" s="99">
        <v>9597</v>
      </c>
      <c r="J29" s="99">
        <v>15937</v>
      </c>
      <c r="K29" s="99">
        <v>363100</v>
      </c>
    </row>
    <row r="30" spans="1:11">
      <c r="A30" s="56" t="s">
        <v>110</v>
      </c>
      <c r="B30" s="57">
        <v>107824</v>
      </c>
      <c r="C30" s="99">
        <v>1966890093</v>
      </c>
      <c r="D30" s="100">
        <v>0.26</v>
      </c>
      <c r="E30" s="100">
        <v>0.25</v>
      </c>
      <c r="F30" s="99">
        <v>5279733</v>
      </c>
      <c r="G30" s="99">
        <v>16346</v>
      </c>
      <c r="H30" s="99">
        <v>62255</v>
      </c>
      <c r="I30" s="99">
        <v>35730</v>
      </c>
      <c r="J30" s="99">
        <v>9393</v>
      </c>
      <c r="K30" s="99">
        <v>5447113</v>
      </c>
    </row>
    <row r="31" spans="1:11">
      <c r="A31" s="56" t="s">
        <v>111</v>
      </c>
      <c r="B31" s="57">
        <v>14188</v>
      </c>
      <c r="C31" s="99">
        <v>196197727</v>
      </c>
      <c r="D31" s="100">
        <v>0.1</v>
      </c>
      <c r="E31" s="100">
        <v>0.08</v>
      </c>
      <c r="F31" s="99">
        <v>149318</v>
      </c>
      <c r="G31" s="99">
        <v>322070</v>
      </c>
      <c r="H31" s="99">
        <v>15456</v>
      </c>
      <c r="I31" s="99">
        <v>20493</v>
      </c>
      <c r="J31" s="99">
        <v>30316</v>
      </c>
      <c r="K31" s="99">
        <v>537653</v>
      </c>
    </row>
    <row r="32" spans="1:11">
      <c r="A32" s="56" t="s">
        <v>112</v>
      </c>
      <c r="B32" s="57">
        <v>4053</v>
      </c>
      <c r="C32" s="99">
        <v>58396288</v>
      </c>
      <c r="D32" s="100">
        <v>0.56000000000000005</v>
      </c>
      <c r="E32" s="100">
        <v>0.53</v>
      </c>
      <c r="F32" s="99">
        <v>301535</v>
      </c>
      <c r="G32" s="99">
        <v>42030</v>
      </c>
      <c r="H32" s="99">
        <v>6962</v>
      </c>
      <c r="I32" s="99">
        <v>13796</v>
      </c>
      <c r="J32" s="99">
        <v>9126</v>
      </c>
      <c r="K32" s="99">
        <v>373449</v>
      </c>
    </row>
    <row r="33" spans="1:11">
      <c r="A33" s="56" t="s">
        <v>113</v>
      </c>
      <c r="B33" s="57">
        <v>3057</v>
      </c>
      <c r="C33" s="99">
        <v>20316998</v>
      </c>
      <c r="D33" s="100">
        <v>0.2</v>
      </c>
      <c r="E33" s="100">
        <v>0.18</v>
      </c>
      <c r="F33" s="99">
        <v>41143</v>
      </c>
      <c r="G33" s="99">
        <v>0</v>
      </c>
      <c r="H33" s="99">
        <v>5793</v>
      </c>
      <c r="I33" s="99">
        <v>0</v>
      </c>
      <c r="J33" s="99">
        <v>0</v>
      </c>
      <c r="K33" s="99">
        <v>74866</v>
      </c>
    </row>
    <row r="34" spans="1:11">
      <c r="A34" s="56" t="s">
        <v>114</v>
      </c>
      <c r="B34" s="57">
        <v>88842</v>
      </c>
      <c r="C34" s="99">
        <v>1526768937</v>
      </c>
      <c r="D34" s="100">
        <v>0.2</v>
      </c>
      <c r="E34" s="100">
        <v>0.2</v>
      </c>
      <c r="F34" s="99">
        <v>2887917</v>
      </c>
      <c r="G34" s="99">
        <v>0</v>
      </c>
      <c r="H34" s="99">
        <v>51125</v>
      </c>
      <c r="I34" s="99">
        <v>409782</v>
      </c>
      <c r="J34" s="99">
        <v>49995</v>
      </c>
      <c r="K34" s="99">
        <v>3398819</v>
      </c>
    </row>
    <row r="35" spans="1:11">
      <c r="A35" s="56" t="s">
        <v>115</v>
      </c>
      <c r="B35" s="58">
        <v>738</v>
      </c>
      <c r="C35" s="99">
        <v>6209027</v>
      </c>
      <c r="D35" s="100">
        <v>0.1</v>
      </c>
      <c r="E35" s="100">
        <v>0.1</v>
      </c>
      <c r="F35" s="99">
        <v>4879</v>
      </c>
      <c r="G35" s="99">
        <v>0</v>
      </c>
      <c r="H35" s="99">
        <v>1619</v>
      </c>
      <c r="I35" s="99">
        <v>127</v>
      </c>
      <c r="J35" s="99">
        <v>0</v>
      </c>
      <c r="K35" s="99">
        <v>6625</v>
      </c>
    </row>
    <row r="36" spans="1:11">
      <c r="A36" s="56" t="s">
        <v>116</v>
      </c>
      <c r="B36" s="57">
        <v>2493</v>
      </c>
      <c r="C36" s="99">
        <v>22748287</v>
      </c>
      <c r="D36" s="100">
        <v>0.25</v>
      </c>
      <c r="E36" s="100">
        <v>0.22</v>
      </c>
      <c r="F36" s="99">
        <v>42129</v>
      </c>
      <c r="G36" s="99">
        <v>0</v>
      </c>
      <c r="H36" s="99">
        <v>4318</v>
      </c>
      <c r="I36" s="99">
        <v>1148</v>
      </c>
      <c r="J36" s="99">
        <v>4293</v>
      </c>
      <c r="K36" s="99">
        <v>51888</v>
      </c>
    </row>
    <row r="37" spans="1:11">
      <c r="A37" s="56" t="s">
        <v>117</v>
      </c>
      <c r="B37" s="57">
        <v>21563</v>
      </c>
      <c r="C37" s="99">
        <v>344986505</v>
      </c>
      <c r="D37" s="100">
        <v>0.2</v>
      </c>
      <c r="E37" s="100">
        <v>0.19</v>
      </c>
      <c r="F37" s="99">
        <v>685607</v>
      </c>
      <c r="G37" s="99">
        <v>0</v>
      </c>
      <c r="H37" s="99">
        <v>31666</v>
      </c>
      <c r="I37" s="99">
        <v>260</v>
      </c>
      <c r="J37" s="99">
        <v>3184</v>
      </c>
      <c r="K37" s="99">
        <v>720717</v>
      </c>
    </row>
    <row r="38" spans="1:11">
      <c r="A38" s="56" t="s">
        <v>118</v>
      </c>
      <c r="B38" s="57">
        <v>4740</v>
      </c>
      <c r="C38" s="99">
        <v>88325502</v>
      </c>
      <c r="D38" s="100">
        <v>0.2</v>
      </c>
      <c r="E38" s="100">
        <v>0.13</v>
      </c>
      <c r="F38" s="99">
        <v>117508</v>
      </c>
      <c r="G38" s="99">
        <v>0</v>
      </c>
      <c r="H38" s="99">
        <v>4139</v>
      </c>
      <c r="I38" s="99">
        <v>2304</v>
      </c>
      <c r="J38" s="99">
        <v>0</v>
      </c>
      <c r="K38" s="99">
        <v>123951</v>
      </c>
    </row>
    <row r="39" spans="1:11">
      <c r="A39" s="56" t="s">
        <v>119</v>
      </c>
      <c r="B39" s="57">
        <v>6763</v>
      </c>
      <c r="C39" s="99">
        <v>119177391</v>
      </c>
      <c r="D39" s="100">
        <v>0.1</v>
      </c>
      <c r="E39" s="100">
        <v>0.09</v>
      </c>
      <c r="F39" s="99">
        <v>90512</v>
      </c>
      <c r="G39" s="99">
        <v>20781</v>
      </c>
      <c r="H39" s="99">
        <v>19532</v>
      </c>
      <c r="I39" s="99">
        <v>20185</v>
      </c>
      <c r="J39" s="99">
        <v>6554</v>
      </c>
      <c r="K39" s="99">
        <v>157564</v>
      </c>
    </row>
    <row r="40" spans="1:11">
      <c r="A40" s="56" t="s">
        <v>120</v>
      </c>
      <c r="B40" s="57">
        <v>17071</v>
      </c>
      <c r="C40" s="99">
        <v>198800498</v>
      </c>
      <c r="D40" s="100">
        <v>0.1</v>
      </c>
      <c r="E40" s="100">
        <v>0.09</v>
      </c>
      <c r="F40" s="99">
        <v>184281</v>
      </c>
      <c r="G40" s="99">
        <v>2974</v>
      </c>
      <c r="H40" s="99">
        <v>17301</v>
      </c>
      <c r="I40" s="99">
        <v>11264</v>
      </c>
      <c r="J40" s="99">
        <v>0</v>
      </c>
      <c r="K40" s="99">
        <v>215820</v>
      </c>
    </row>
    <row r="41" spans="1:11">
      <c r="A41" s="56" t="s">
        <v>121</v>
      </c>
      <c r="B41" s="57">
        <v>223840</v>
      </c>
      <c r="C41" s="99">
        <v>4239440780</v>
      </c>
      <c r="D41" s="100">
        <v>0.32</v>
      </c>
      <c r="E41" s="100">
        <v>0.3</v>
      </c>
      <c r="F41" s="99">
        <v>13946431</v>
      </c>
      <c r="G41" s="99">
        <v>0</v>
      </c>
      <c r="H41" s="99">
        <v>149319</v>
      </c>
      <c r="I41" s="99">
        <v>14742</v>
      </c>
      <c r="J41" s="99">
        <v>182425</v>
      </c>
      <c r="K41" s="99">
        <v>14292917</v>
      </c>
    </row>
    <row r="42" spans="1:11">
      <c r="A42" s="56" t="s">
        <v>122</v>
      </c>
      <c r="B42" s="57">
        <v>8430</v>
      </c>
      <c r="C42" s="99">
        <v>150850555</v>
      </c>
      <c r="D42" s="100">
        <v>0.2</v>
      </c>
      <c r="E42" s="100">
        <v>0.19</v>
      </c>
      <c r="F42" s="99">
        <v>260263</v>
      </c>
      <c r="G42" s="99">
        <v>0</v>
      </c>
      <c r="H42" s="99">
        <v>12493</v>
      </c>
      <c r="I42" s="99">
        <v>6465</v>
      </c>
      <c r="J42" s="99">
        <v>8778</v>
      </c>
      <c r="K42" s="99">
        <v>287999</v>
      </c>
    </row>
    <row r="43" spans="1:11">
      <c r="A43" s="56" t="s">
        <v>123</v>
      </c>
      <c r="B43" s="57">
        <v>6449</v>
      </c>
      <c r="C43" s="99">
        <v>83699422</v>
      </c>
      <c r="D43" s="100">
        <v>0.35</v>
      </c>
      <c r="E43" s="100">
        <v>0.34</v>
      </c>
      <c r="F43" s="99">
        <v>321334</v>
      </c>
      <c r="G43" s="99">
        <v>53500</v>
      </c>
      <c r="H43" s="99">
        <v>2764</v>
      </c>
      <c r="I43" s="99">
        <v>42474</v>
      </c>
      <c r="J43" s="99">
        <v>45307</v>
      </c>
      <c r="K43" s="99">
        <v>465379</v>
      </c>
    </row>
    <row r="44" spans="1:11">
      <c r="A44" s="56" t="s">
        <v>124</v>
      </c>
      <c r="B44" s="57">
        <v>4823</v>
      </c>
      <c r="C44" s="99">
        <v>42003821</v>
      </c>
      <c r="D44" s="100">
        <v>0</v>
      </c>
      <c r="E44" s="100">
        <v>0</v>
      </c>
      <c r="F44" s="99">
        <v>0</v>
      </c>
      <c r="G44" s="99">
        <v>65282</v>
      </c>
      <c r="H44" s="99">
        <v>4146</v>
      </c>
      <c r="I44" s="99">
        <v>0</v>
      </c>
      <c r="J44" s="99">
        <v>0</v>
      </c>
      <c r="K44" s="99">
        <v>70835</v>
      </c>
    </row>
    <row r="45" spans="1:11">
      <c r="A45" s="56" t="s">
        <v>125</v>
      </c>
      <c r="B45" s="57">
        <v>10679</v>
      </c>
      <c r="C45" s="99">
        <v>119302143</v>
      </c>
      <c r="D45" s="100">
        <v>0.2</v>
      </c>
      <c r="E45" s="100">
        <v>0.17</v>
      </c>
      <c r="F45" s="99">
        <v>201501</v>
      </c>
      <c r="G45" s="99">
        <v>0</v>
      </c>
      <c r="H45" s="99">
        <v>38853</v>
      </c>
      <c r="I45" s="99">
        <v>62100</v>
      </c>
      <c r="J45" s="99">
        <v>7050</v>
      </c>
      <c r="K45" s="99">
        <v>309504</v>
      </c>
    </row>
    <row r="46" spans="1:11">
      <c r="A46" s="56" t="s">
        <v>126</v>
      </c>
      <c r="B46" s="57">
        <v>11578</v>
      </c>
      <c r="C46" s="99">
        <v>167788403</v>
      </c>
      <c r="D46" s="100">
        <v>0.1</v>
      </c>
      <c r="E46" s="100">
        <v>0.08</v>
      </c>
      <c r="F46" s="99">
        <v>138662</v>
      </c>
      <c r="G46" s="99">
        <v>574</v>
      </c>
      <c r="H46" s="99">
        <v>27359</v>
      </c>
      <c r="I46" s="99">
        <v>36401</v>
      </c>
      <c r="J46" s="99">
        <v>0</v>
      </c>
      <c r="K46" s="99">
        <v>202996</v>
      </c>
    </row>
    <row r="47" spans="1:11">
      <c r="A47" s="56" t="s">
        <v>127</v>
      </c>
      <c r="B47" s="57">
        <v>1563</v>
      </c>
      <c r="C47" s="99">
        <v>18876075</v>
      </c>
      <c r="D47" s="100">
        <v>0</v>
      </c>
      <c r="E47" s="100">
        <v>0</v>
      </c>
      <c r="F47" s="99">
        <v>0</v>
      </c>
      <c r="G47" s="99">
        <v>27415</v>
      </c>
      <c r="H47" s="99">
        <v>2179</v>
      </c>
      <c r="I47" s="99">
        <v>13907</v>
      </c>
      <c r="J47" s="99">
        <v>0</v>
      </c>
      <c r="K47" s="99">
        <v>63922</v>
      </c>
    </row>
    <row r="48" spans="1:11">
      <c r="A48" s="56" t="s">
        <v>128</v>
      </c>
      <c r="B48" s="57">
        <v>28283</v>
      </c>
      <c r="C48" s="99">
        <v>314534637</v>
      </c>
      <c r="D48" s="100">
        <v>0.25</v>
      </c>
      <c r="E48" s="100">
        <v>0.25</v>
      </c>
      <c r="F48" s="99">
        <v>785917</v>
      </c>
      <c r="G48" s="99">
        <v>11692</v>
      </c>
      <c r="H48" s="99">
        <v>56266</v>
      </c>
      <c r="I48" s="99">
        <v>21985</v>
      </c>
      <c r="J48" s="99">
        <v>14899</v>
      </c>
      <c r="K48" s="99">
        <v>890759</v>
      </c>
    </row>
    <row r="49" spans="1:11">
      <c r="A49" s="56" t="s">
        <v>129</v>
      </c>
      <c r="B49" s="57">
        <v>18217</v>
      </c>
      <c r="C49" s="99">
        <v>254839768</v>
      </c>
      <c r="D49" s="100">
        <v>0</v>
      </c>
      <c r="E49" s="100">
        <v>0</v>
      </c>
      <c r="F49" s="99">
        <v>0</v>
      </c>
      <c r="G49" s="99">
        <v>0</v>
      </c>
      <c r="H49" s="99">
        <v>10294</v>
      </c>
      <c r="I49" s="99">
        <v>23496</v>
      </c>
      <c r="J49" s="99">
        <v>0</v>
      </c>
      <c r="K49" s="99">
        <v>458891</v>
      </c>
    </row>
    <row r="50" spans="1:11">
      <c r="A50" s="56" t="s">
        <v>130</v>
      </c>
      <c r="B50" s="57">
        <v>18527</v>
      </c>
      <c r="C50" s="99">
        <v>221232791</v>
      </c>
      <c r="D50" s="100">
        <v>0.39</v>
      </c>
      <c r="E50" s="100">
        <v>0.34</v>
      </c>
      <c r="F50" s="99">
        <v>773974</v>
      </c>
      <c r="G50" s="99">
        <v>1699</v>
      </c>
      <c r="H50" s="99">
        <v>13372</v>
      </c>
      <c r="I50" s="99">
        <v>31005</v>
      </c>
      <c r="J50" s="99">
        <v>12315</v>
      </c>
      <c r="K50" s="99">
        <v>832365</v>
      </c>
    </row>
    <row r="51" spans="1:11">
      <c r="A51" s="56" t="s">
        <v>131</v>
      </c>
      <c r="B51" s="57">
        <v>12706</v>
      </c>
      <c r="C51" s="99">
        <v>213032837</v>
      </c>
      <c r="D51" s="100">
        <v>0.2</v>
      </c>
      <c r="E51" s="100">
        <v>0.1</v>
      </c>
      <c r="F51" s="99">
        <v>219892</v>
      </c>
      <c r="G51" s="99">
        <v>8164</v>
      </c>
      <c r="H51" s="99">
        <v>7593</v>
      </c>
      <c r="I51" s="99">
        <v>62257</v>
      </c>
      <c r="J51" s="99">
        <v>1225</v>
      </c>
      <c r="K51" s="99">
        <v>299131</v>
      </c>
    </row>
    <row r="52" spans="1:11">
      <c r="A52" s="56" t="s">
        <v>132</v>
      </c>
      <c r="B52" s="57">
        <v>4492</v>
      </c>
      <c r="C52" s="99">
        <v>89261765</v>
      </c>
      <c r="D52" s="100">
        <v>0.3</v>
      </c>
      <c r="E52" s="100">
        <v>0.3</v>
      </c>
      <c r="F52" s="99">
        <v>255074</v>
      </c>
      <c r="G52" s="99">
        <v>0</v>
      </c>
      <c r="H52" s="99">
        <v>9446</v>
      </c>
      <c r="I52" s="99">
        <v>12269</v>
      </c>
      <c r="J52" s="99">
        <v>8104</v>
      </c>
      <c r="K52" s="99">
        <v>284893</v>
      </c>
    </row>
    <row r="53" spans="1:11">
      <c r="A53" s="56" t="s">
        <v>133</v>
      </c>
      <c r="B53" s="57">
        <v>9808</v>
      </c>
      <c r="C53" s="99">
        <v>145351111</v>
      </c>
      <c r="D53" s="100">
        <v>0.2</v>
      </c>
      <c r="E53" s="100">
        <v>0.2</v>
      </c>
      <c r="F53" s="99">
        <v>262516</v>
      </c>
      <c r="G53" s="99">
        <v>0</v>
      </c>
      <c r="H53" s="99">
        <v>21135</v>
      </c>
      <c r="I53" s="99">
        <v>5000</v>
      </c>
      <c r="J53" s="99">
        <v>0</v>
      </c>
      <c r="K53" s="99">
        <v>288651</v>
      </c>
    </row>
    <row r="54" spans="1:11">
      <c r="A54" s="56" t="s">
        <v>134</v>
      </c>
      <c r="B54" s="57">
        <v>1690</v>
      </c>
      <c r="C54" s="99">
        <v>18024577</v>
      </c>
      <c r="D54" s="100">
        <v>0.36</v>
      </c>
      <c r="E54" s="100">
        <v>0.31</v>
      </c>
      <c r="F54" s="99">
        <v>53803</v>
      </c>
      <c r="G54" s="99">
        <v>0</v>
      </c>
      <c r="H54" s="99">
        <v>4449</v>
      </c>
      <c r="I54" s="99">
        <v>1771</v>
      </c>
      <c r="J54" s="99">
        <v>0</v>
      </c>
      <c r="K54" s="99">
        <v>60023</v>
      </c>
    </row>
    <row r="55" spans="1:11">
      <c r="A55" s="56" t="s">
        <v>135</v>
      </c>
      <c r="B55" s="57">
        <v>17086</v>
      </c>
      <c r="C55" s="99">
        <v>226300868</v>
      </c>
      <c r="D55" s="100">
        <v>0.3</v>
      </c>
      <c r="E55" s="100">
        <v>0.28999999999999998</v>
      </c>
      <c r="F55" s="99">
        <v>703146</v>
      </c>
      <c r="G55" s="99">
        <v>104936</v>
      </c>
      <c r="H55" s="99">
        <v>12562</v>
      </c>
      <c r="I55" s="99">
        <v>94429</v>
      </c>
      <c r="J55" s="99">
        <v>3541</v>
      </c>
      <c r="K55" s="99">
        <v>996812</v>
      </c>
    </row>
    <row r="56" spans="1:11">
      <c r="A56" s="56" t="s">
        <v>136</v>
      </c>
      <c r="B56" s="57">
        <v>33154</v>
      </c>
      <c r="C56" s="99">
        <v>629611593</v>
      </c>
      <c r="D56" s="100">
        <v>0.2</v>
      </c>
      <c r="E56" s="100">
        <v>0.16</v>
      </c>
      <c r="F56" s="99">
        <v>804813</v>
      </c>
      <c r="G56" s="99">
        <v>4393</v>
      </c>
      <c r="H56" s="99">
        <v>48175</v>
      </c>
      <c r="I56" s="99">
        <v>13890</v>
      </c>
      <c r="J56" s="99">
        <v>0</v>
      </c>
      <c r="K56" s="99">
        <v>871399</v>
      </c>
    </row>
    <row r="57" spans="1:11">
      <c r="A57" s="56" t="s">
        <v>137</v>
      </c>
      <c r="B57" s="57">
        <v>21946</v>
      </c>
      <c r="C57" s="99">
        <v>433609632</v>
      </c>
      <c r="D57" s="100">
        <v>0.2</v>
      </c>
      <c r="E57" s="100">
        <v>0.17</v>
      </c>
      <c r="F57" s="99">
        <v>721682</v>
      </c>
      <c r="G57" s="99">
        <v>0</v>
      </c>
      <c r="H57" s="99">
        <v>30446</v>
      </c>
      <c r="I57" s="99">
        <v>27777</v>
      </c>
      <c r="J57" s="99">
        <v>0</v>
      </c>
      <c r="K57" s="99">
        <v>779905</v>
      </c>
    </row>
    <row r="58" spans="1:11">
      <c r="A58" s="56" t="s">
        <v>138</v>
      </c>
      <c r="B58" s="57">
        <v>8279</v>
      </c>
      <c r="C58" s="99">
        <v>141751433</v>
      </c>
      <c r="D58" s="100">
        <v>0.2</v>
      </c>
      <c r="E58" s="100">
        <v>0.13</v>
      </c>
      <c r="F58" s="99">
        <v>188194</v>
      </c>
      <c r="G58" s="99">
        <v>0</v>
      </c>
      <c r="H58" s="99">
        <v>20365</v>
      </c>
      <c r="I58" s="99">
        <v>8237</v>
      </c>
      <c r="J58" s="99">
        <v>117</v>
      </c>
      <c r="K58" s="99">
        <v>216913</v>
      </c>
    </row>
    <row r="59" spans="1:11">
      <c r="A59" s="56" t="s">
        <v>139</v>
      </c>
      <c r="B59" s="57">
        <v>9094</v>
      </c>
      <c r="C59" s="99">
        <v>119030367</v>
      </c>
      <c r="D59" s="100">
        <v>0.1</v>
      </c>
      <c r="E59" s="100">
        <v>0.1</v>
      </c>
      <c r="F59" s="99">
        <v>127161</v>
      </c>
      <c r="G59" s="99">
        <v>0</v>
      </c>
      <c r="H59" s="99">
        <v>12577</v>
      </c>
      <c r="I59" s="99">
        <v>100</v>
      </c>
      <c r="J59" s="99">
        <v>0</v>
      </c>
      <c r="K59" s="99">
        <v>139838</v>
      </c>
    </row>
    <row r="60" spans="1:11">
      <c r="A60" s="56" t="s">
        <v>140</v>
      </c>
      <c r="B60" s="57">
        <v>3935</v>
      </c>
      <c r="C60" s="99">
        <v>39269590</v>
      </c>
      <c r="D60" s="100">
        <v>0.31</v>
      </c>
      <c r="E60" s="100">
        <v>0.28999999999999998</v>
      </c>
      <c r="F60" s="99">
        <v>120102</v>
      </c>
      <c r="G60" s="99">
        <v>0</v>
      </c>
      <c r="H60" s="99">
        <v>4440</v>
      </c>
      <c r="I60" s="99">
        <v>5284</v>
      </c>
      <c r="J60" s="99">
        <v>6250</v>
      </c>
      <c r="K60" s="99">
        <v>136076</v>
      </c>
    </row>
    <row r="61" spans="1:11">
      <c r="A61" s="56" t="s">
        <v>141</v>
      </c>
      <c r="B61" s="57">
        <v>135409</v>
      </c>
      <c r="C61" s="99">
        <v>2211929549</v>
      </c>
      <c r="D61" s="100">
        <v>0.28000000000000003</v>
      </c>
      <c r="E61" s="100">
        <v>0.26</v>
      </c>
      <c r="F61" s="99">
        <v>5788617</v>
      </c>
      <c r="G61" s="99">
        <v>0</v>
      </c>
      <c r="H61" s="99">
        <v>81825</v>
      </c>
      <c r="I61" s="99">
        <v>156956</v>
      </c>
      <c r="J61" s="99">
        <v>31032</v>
      </c>
      <c r="K61" s="99">
        <v>6058430</v>
      </c>
    </row>
    <row r="62" spans="1:11">
      <c r="A62" s="56" t="s">
        <v>142</v>
      </c>
      <c r="B62" s="57">
        <v>48784</v>
      </c>
      <c r="C62" s="99">
        <v>642804921</v>
      </c>
      <c r="D62" s="100">
        <v>0.25</v>
      </c>
      <c r="E62" s="100">
        <v>0.24</v>
      </c>
      <c r="F62" s="99">
        <v>1510137</v>
      </c>
      <c r="G62" s="99">
        <v>494465</v>
      </c>
      <c r="H62" s="99">
        <v>15355</v>
      </c>
      <c r="I62" s="99">
        <v>95216</v>
      </c>
      <c r="J62" s="99">
        <v>64845</v>
      </c>
      <c r="K62" s="99">
        <v>2330018</v>
      </c>
    </row>
    <row r="63" spans="1:11">
      <c r="A63" s="56" t="s">
        <v>143</v>
      </c>
      <c r="B63" s="57">
        <v>232498</v>
      </c>
      <c r="C63" s="99">
        <v>4405789000</v>
      </c>
      <c r="D63" s="100">
        <v>0.56000000000000005</v>
      </c>
      <c r="E63" s="100">
        <v>0.55000000000000004</v>
      </c>
      <c r="F63" s="99">
        <v>25483967</v>
      </c>
      <c r="G63" s="99">
        <v>0</v>
      </c>
      <c r="H63" s="99">
        <v>151383</v>
      </c>
      <c r="I63" s="99">
        <v>2682533</v>
      </c>
      <c r="J63" s="99">
        <v>952421</v>
      </c>
      <c r="K63" s="99">
        <v>29270304</v>
      </c>
    </row>
    <row r="64" spans="1:11">
      <c r="A64" s="56" t="s">
        <v>144</v>
      </c>
      <c r="B64" s="57">
        <v>7927</v>
      </c>
      <c r="C64" s="99">
        <v>106947537</v>
      </c>
      <c r="D64" s="100">
        <v>0.2</v>
      </c>
      <c r="E64" s="100">
        <v>0.17</v>
      </c>
      <c r="F64" s="99">
        <v>187284</v>
      </c>
      <c r="G64" s="99">
        <v>0</v>
      </c>
      <c r="H64" s="99">
        <v>6019</v>
      </c>
      <c r="I64" s="99">
        <v>8173</v>
      </c>
      <c r="J64" s="99">
        <v>9037</v>
      </c>
      <c r="K64" s="99">
        <v>210513</v>
      </c>
    </row>
    <row r="65" spans="1:11">
      <c r="A65" s="56" t="s">
        <v>145</v>
      </c>
      <c r="B65" s="57">
        <v>29461</v>
      </c>
      <c r="C65" s="99">
        <v>1028175314</v>
      </c>
      <c r="D65" s="100">
        <v>0.37</v>
      </c>
      <c r="E65" s="100">
        <v>0.23</v>
      </c>
      <c r="F65" s="99">
        <v>2512472</v>
      </c>
      <c r="G65" s="99">
        <v>0</v>
      </c>
      <c r="H65" s="99">
        <v>26064</v>
      </c>
      <c r="I65" s="99">
        <v>170086</v>
      </c>
      <c r="J65" s="99">
        <v>95321</v>
      </c>
      <c r="K65" s="99">
        <v>2803943</v>
      </c>
    </row>
    <row r="66" spans="1:11">
      <c r="A66" s="56" t="s">
        <v>146</v>
      </c>
      <c r="B66" s="57">
        <v>1257</v>
      </c>
      <c r="C66" s="99">
        <v>11522992</v>
      </c>
      <c r="D66" s="100">
        <v>0.2</v>
      </c>
      <c r="E66" s="100">
        <v>0.19</v>
      </c>
      <c r="F66" s="99">
        <v>18414</v>
      </c>
      <c r="G66" s="99">
        <v>0</v>
      </c>
      <c r="H66" s="99">
        <v>1971</v>
      </c>
      <c r="I66" s="99">
        <v>5690</v>
      </c>
      <c r="J66" s="99">
        <v>0</v>
      </c>
      <c r="K66" s="99">
        <v>26075</v>
      </c>
    </row>
    <row r="67" spans="1:11">
      <c r="A67" s="56" t="s">
        <v>147</v>
      </c>
      <c r="B67" s="57">
        <v>36039</v>
      </c>
      <c r="C67" s="99">
        <v>489709502</v>
      </c>
      <c r="D67" s="100">
        <v>0.2</v>
      </c>
      <c r="E67" s="100">
        <v>0.13</v>
      </c>
      <c r="F67" s="99">
        <v>664314</v>
      </c>
      <c r="G67" s="99">
        <v>71924</v>
      </c>
      <c r="H67" s="99">
        <v>22206</v>
      </c>
      <c r="I67" s="99">
        <v>54229</v>
      </c>
      <c r="J67" s="99">
        <v>695</v>
      </c>
      <c r="K67" s="99">
        <v>813368</v>
      </c>
    </row>
    <row r="68" spans="1:11">
      <c r="A68" s="56" t="s">
        <v>148</v>
      </c>
      <c r="B68" s="57">
        <v>1087</v>
      </c>
      <c r="C68" s="99">
        <v>13888295</v>
      </c>
      <c r="D68" s="100">
        <v>0.25</v>
      </c>
      <c r="E68" s="100">
        <v>0.25</v>
      </c>
      <c r="F68" s="99">
        <v>46149</v>
      </c>
      <c r="G68" s="99">
        <v>0</v>
      </c>
      <c r="H68" s="99">
        <v>2036</v>
      </c>
      <c r="I68" s="99">
        <v>8645</v>
      </c>
      <c r="J68" s="99">
        <v>0</v>
      </c>
      <c r="K68" s="99">
        <v>56830</v>
      </c>
    </row>
    <row r="69" spans="1:11">
      <c r="A69" s="56" t="s">
        <v>149</v>
      </c>
      <c r="B69" s="58">
        <v>822</v>
      </c>
      <c r="C69" s="99">
        <v>6916956</v>
      </c>
      <c r="D69" s="100">
        <v>0.2</v>
      </c>
      <c r="E69" s="100">
        <v>0.18</v>
      </c>
      <c r="F69" s="99">
        <v>15705</v>
      </c>
      <c r="G69" s="99">
        <v>0</v>
      </c>
      <c r="H69" s="99">
        <v>1730</v>
      </c>
      <c r="I69" s="99">
        <v>100000</v>
      </c>
      <c r="J69" s="99">
        <v>0</v>
      </c>
      <c r="K69" s="99">
        <v>117435</v>
      </c>
    </row>
    <row r="70" spans="1:11">
      <c r="A70" s="56" t="s">
        <v>150</v>
      </c>
      <c r="B70" s="57">
        <v>31406</v>
      </c>
      <c r="C70" s="99">
        <v>641760461</v>
      </c>
      <c r="D70" s="100">
        <v>0.25</v>
      </c>
      <c r="E70" s="100">
        <v>0.24</v>
      </c>
      <c r="F70" s="99">
        <v>1484142</v>
      </c>
      <c r="G70" s="99">
        <v>0</v>
      </c>
      <c r="H70" s="99">
        <v>34048</v>
      </c>
      <c r="I70" s="99">
        <v>45470</v>
      </c>
      <c r="J70" s="99">
        <v>72503</v>
      </c>
      <c r="K70" s="99">
        <v>1636163</v>
      </c>
    </row>
    <row r="71" spans="1:11">
      <c r="A71" s="56" t="s">
        <v>151</v>
      </c>
      <c r="B71" s="57">
        <v>14557</v>
      </c>
      <c r="C71" s="99">
        <v>205720913</v>
      </c>
      <c r="D71" s="100">
        <v>0.27</v>
      </c>
      <c r="E71" s="100">
        <v>0.27</v>
      </c>
      <c r="F71" s="99">
        <v>602746</v>
      </c>
      <c r="G71" s="99">
        <v>0</v>
      </c>
      <c r="H71" s="99">
        <v>17771</v>
      </c>
      <c r="I71" s="99">
        <v>229205</v>
      </c>
      <c r="J71" s="99">
        <v>9887</v>
      </c>
      <c r="K71" s="99">
        <v>859609</v>
      </c>
    </row>
    <row r="72" spans="1:11">
      <c r="A72" s="56" t="s">
        <v>152</v>
      </c>
      <c r="B72" s="58">
        <v>806</v>
      </c>
      <c r="C72" s="99">
        <v>8595441</v>
      </c>
      <c r="D72" s="100">
        <v>0.25</v>
      </c>
      <c r="E72" s="100">
        <v>0.19</v>
      </c>
      <c r="F72" s="99">
        <v>14554</v>
      </c>
      <c r="G72" s="99">
        <v>0</v>
      </c>
      <c r="H72" s="99">
        <v>2575</v>
      </c>
      <c r="I72" s="99">
        <v>7074</v>
      </c>
      <c r="J72" s="99">
        <v>9195</v>
      </c>
      <c r="K72" s="99">
        <v>38333</v>
      </c>
    </row>
    <row r="73" spans="1:11">
      <c r="A73" s="56" t="s">
        <v>153</v>
      </c>
      <c r="B73" s="57">
        <v>3199</v>
      </c>
      <c r="C73" s="99">
        <v>36137465</v>
      </c>
      <c r="D73" s="100">
        <v>0.1</v>
      </c>
      <c r="E73" s="100">
        <v>0.1</v>
      </c>
      <c r="F73" s="99">
        <v>36137</v>
      </c>
      <c r="G73" s="99">
        <v>8763</v>
      </c>
      <c r="H73" s="99">
        <v>2911</v>
      </c>
      <c r="I73" s="99">
        <v>300</v>
      </c>
      <c r="J73" s="99">
        <v>0</v>
      </c>
      <c r="K73" s="99">
        <v>48111</v>
      </c>
    </row>
    <row r="74" spans="1:11">
      <c r="A74" s="56" t="s">
        <v>154</v>
      </c>
      <c r="B74" s="57">
        <v>5457</v>
      </c>
      <c r="C74" s="99">
        <v>75712528</v>
      </c>
      <c r="D74" s="100">
        <v>0.25</v>
      </c>
      <c r="E74" s="100">
        <v>0.24</v>
      </c>
      <c r="F74" s="99">
        <v>191451</v>
      </c>
      <c r="G74" s="99">
        <v>0</v>
      </c>
      <c r="H74" s="99">
        <v>4607</v>
      </c>
      <c r="I74" s="99">
        <v>326174</v>
      </c>
      <c r="J74" s="99">
        <v>0</v>
      </c>
      <c r="K74" s="99">
        <v>522232</v>
      </c>
    </row>
    <row r="75" spans="1:11">
      <c r="A75" s="56" t="s">
        <v>155</v>
      </c>
      <c r="B75" s="57">
        <v>8269</v>
      </c>
      <c r="C75" s="99">
        <v>217166529</v>
      </c>
      <c r="D75" s="100">
        <v>0.25</v>
      </c>
      <c r="E75" s="100">
        <v>0.2</v>
      </c>
      <c r="F75" s="99">
        <v>574305</v>
      </c>
      <c r="G75" s="99">
        <v>0</v>
      </c>
      <c r="H75" s="99">
        <v>6716</v>
      </c>
      <c r="I75" s="99">
        <v>7760</v>
      </c>
      <c r="J75" s="99">
        <v>2920</v>
      </c>
      <c r="K75" s="99">
        <v>591701</v>
      </c>
    </row>
    <row r="76" spans="1:11">
      <c r="A76" s="56" t="s">
        <v>156</v>
      </c>
      <c r="B76" s="57">
        <v>2123</v>
      </c>
      <c r="C76" s="99">
        <v>24395558</v>
      </c>
      <c r="D76" s="100">
        <v>0.25</v>
      </c>
      <c r="E76" s="100">
        <v>0.25</v>
      </c>
      <c r="F76" s="99">
        <v>68156</v>
      </c>
      <c r="G76" s="99">
        <v>0</v>
      </c>
      <c r="H76" s="99">
        <v>5308</v>
      </c>
      <c r="I76" s="99">
        <v>6099</v>
      </c>
      <c r="J76" s="99">
        <v>79</v>
      </c>
      <c r="K76" s="99">
        <v>79642</v>
      </c>
    </row>
    <row r="77" spans="1:11">
      <c r="A77" s="56" t="s">
        <v>157</v>
      </c>
      <c r="B77" s="57">
        <v>6734</v>
      </c>
      <c r="C77" s="99">
        <v>178140709</v>
      </c>
      <c r="D77" s="100">
        <v>0.15</v>
      </c>
      <c r="E77" s="100">
        <v>0.14000000000000001</v>
      </c>
      <c r="F77" s="99">
        <v>244219</v>
      </c>
      <c r="G77" s="99">
        <v>0</v>
      </c>
      <c r="H77" s="99">
        <v>8369</v>
      </c>
      <c r="I77" s="99">
        <v>7593</v>
      </c>
      <c r="J77" s="99">
        <v>0</v>
      </c>
      <c r="K77" s="99">
        <v>260181</v>
      </c>
    </row>
    <row r="78" spans="1:11">
      <c r="A78" s="56" t="s">
        <v>158</v>
      </c>
      <c r="B78" s="57">
        <v>13806</v>
      </c>
      <c r="C78" s="99">
        <v>167605561</v>
      </c>
      <c r="D78" s="100">
        <v>0.2</v>
      </c>
      <c r="E78" s="100">
        <v>0.15</v>
      </c>
      <c r="F78" s="99">
        <v>249605</v>
      </c>
      <c r="G78" s="99">
        <v>23287</v>
      </c>
      <c r="H78" s="99">
        <v>8313</v>
      </c>
      <c r="I78" s="99">
        <v>6796</v>
      </c>
      <c r="J78" s="99">
        <v>3096</v>
      </c>
      <c r="K78" s="99">
        <v>291097</v>
      </c>
    </row>
    <row r="79" spans="1:11">
      <c r="A79" s="56" t="s">
        <v>159</v>
      </c>
      <c r="B79" s="57">
        <v>10633</v>
      </c>
      <c r="C79" s="99">
        <v>146559213</v>
      </c>
      <c r="D79" s="100">
        <v>0.28000000000000003</v>
      </c>
      <c r="E79" s="100">
        <v>0.27</v>
      </c>
      <c r="F79" s="99">
        <v>448981</v>
      </c>
      <c r="G79" s="99">
        <v>2119</v>
      </c>
      <c r="H79" s="99">
        <v>9154</v>
      </c>
      <c r="I79" s="99">
        <v>38624</v>
      </c>
      <c r="J79" s="99">
        <v>6620</v>
      </c>
      <c r="K79" s="99">
        <v>505498</v>
      </c>
    </row>
    <row r="80" spans="1:11">
      <c r="A80" s="56" t="s">
        <v>160</v>
      </c>
      <c r="B80" s="57">
        <v>23303</v>
      </c>
      <c r="C80" s="99">
        <v>290332577</v>
      </c>
      <c r="D80" s="100">
        <v>0.1</v>
      </c>
      <c r="E80" s="100">
        <v>0.1</v>
      </c>
      <c r="F80" s="99">
        <v>252663</v>
      </c>
      <c r="G80" s="99">
        <v>0</v>
      </c>
      <c r="H80" s="99">
        <v>46154</v>
      </c>
      <c r="I80" s="99">
        <v>8500</v>
      </c>
      <c r="J80" s="99">
        <v>8000</v>
      </c>
      <c r="K80" s="99">
        <v>315317</v>
      </c>
    </row>
    <row r="81" spans="1:11">
      <c r="A81" s="56" t="s">
        <v>161</v>
      </c>
      <c r="B81" s="57">
        <v>3538</v>
      </c>
      <c r="C81" s="99">
        <v>84417768</v>
      </c>
      <c r="D81" s="100">
        <v>0.2</v>
      </c>
      <c r="E81" s="100">
        <v>0.18</v>
      </c>
      <c r="F81" s="99">
        <v>145902</v>
      </c>
      <c r="G81" s="99">
        <v>0</v>
      </c>
      <c r="H81" s="99">
        <v>6142</v>
      </c>
      <c r="I81" s="99">
        <v>1620</v>
      </c>
      <c r="J81" s="99">
        <v>0</v>
      </c>
      <c r="K81" s="99">
        <v>153664</v>
      </c>
    </row>
    <row r="82" spans="1:11">
      <c r="A82" s="56" t="s">
        <v>162</v>
      </c>
      <c r="B82" s="57">
        <v>24962</v>
      </c>
      <c r="C82" s="99">
        <v>409811625</v>
      </c>
      <c r="D82" s="100">
        <v>0.25</v>
      </c>
      <c r="E82" s="100">
        <v>0.22</v>
      </c>
      <c r="F82" s="99">
        <v>935197</v>
      </c>
      <c r="G82" s="99">
        <v>59304</v>
      </c>
      <c r="H82" s="99">
        <v>19463</v>
      </c>
      <c r="I82" s="99">
        <v>70795</v>
      </c>
      <c r="J82" s="99">
        <v>5364</v>
      </c>
      <c r="K82" s="99">
        <v>1090123</v>
      </c>
    </row>
    <row r="83" spans="1:11">
      <c r="A83" s="56" t="s">
        <v>163</v>
      </c>
      <c r="B83" s="57">
        <v>840292</v>
      </c>
      <c r="C83" s="99">
        <v>17252245803</v>
      </c>
      <c r="D83" s="100">
        <v>0.4</v>
      </c>
      <c r="E83" s="100">
        <v>0.35</v>
      </c>
      <c r="F83" s="99">
        <v>62280321</v>
      </c>
      <c r="G83" s="99">
        <v>0</v>
      </c>
      <c r="H83" s="99">
        <v>571989</v>
      </c>
      <c r="I83" s="99">
        <v>154238</v>
      </c>
      <c r="J83" s="99">
        <v>425733</v>
      </c>
      <c r="K83" s="99">
        <v>63432281</v>
      </c>
    </row>
    <row r="84" spans="1:11">
      <c r="A84" s="56" t="s">
        <v>164</v>
      </c>
      <c r="B84" s="57">
        <v>12577</v>
      </c>
      <c r="C84" s="99">
        <v>178358858</v>
      </c>
      <c r="D84" s="100">
        <v>0.25</v>
      </c>
      <c r="E84" s="100">
        <v>0.21</v>
      </c>
      <c r="F84" s="99">
        <v>376099</v>
      </c>
      <c r="G84" s="99">
        <v>2659</v>
      </c>
      <c r="H84" s="99">
        <v>29731</v>
      </c>
      <c r="I84" s="99">
        <v>13711</v>
      </c>
      <c r="J84" s="99">
        <v>0</v>
      </c>
      <c r="K84" s="99">
        <v>422200</v>
      </c>
    </row>
    <row r="85" spans="1:11">
      <c r="A85" s="56" t="s">
        <v>165</v>
      </c>
      <c r="B85" s="57">
        <v>90553</v>
      </c>
      <c r="C85" s="99">
        <v>1718145691</v>
      </c>
      <c r="D85" s="100">
        <v>0.2</v>
      </c>
      <c r="E85" s="100">
        <v>0.2</v>
      </c>
      <c r="F85" s="99">
        <v>3447198</v>
      </c>
      <c r="G85" s="99">
        <v>6868</v>
      </c>
      <c r="H85" s="99">
        <v>94852</v>
      </c>
      <c r="I85" s="99">
        <v>86194</v>
      </c>
      <c r="J85" s="99">
        <v>19257</v>
      </c>
      <c r="K85" s="99">
        <v>3654369</v>
      </c>
    </row>
    <row r="86" spans="1:11">
      <c r="A86" s="56" t="s">
        <v>166</v>
      </c>
      <c r="B86" s="57">
        <v>12553</v>
      </c>
      <c r="C86" s="99">
        <v>203037634</v>
      </c>
      <c r="D86" s="100">
        <v>0.12</v>
      </c>
      <c r="E86" s="100">
        <v>0.12</v>
      </c>
      <c r="F86" s="99">
        <v>226242</v>
      </c>
      <c r="G86" s="99">
        <v>0</v>
      </c>
      <c r="H86" s="99">
        <v>13477</v>
      </c>
      <c r="I86" s="99">
        <v>28810</v>
      </c>
      <c r="J86" s="99">
        <v>8000</v>
      </c>
      <c r="K86" s="99">
        <v>276529</v>
      </c>
    </row>
    <row r="87" spans="1:11">
      <c r="A87" s="56" t="s">
        <v>167</v>
      </c>
      <c r="B87" s="57">
        <v>2522</v>
      </c>
      <c r="C87" s="99">
        <v>28153119</v>
      </c>
      <c r="D87" s="100">
        <v>0.2</v>
      </c>
      <c r="E87" s="100">
        <v>0.2</v>
      </c>
      <c r="F87" s="99">
        <v>55411</v>
      </c>
      <c r="G87" s="99">
        <v>4110</v>
      </c>
      <c r="H87" s="99">
        <v>3533</v>
      </c>
      <c r="I87" s="99">
        <v>511</v>
      </c>
      <c r="J87" s="99">
        <v>0</v>
      </c>
      <c r="K87" s="99">
        <v>63565</v>
      </c>
    </row>
    <row r="88" spans="1:11">
      <c r="A88" s="56" t="s">
        <v>168</v>
      </c>
      <c r="B88" s="57">
        <v>2811</v>
      </c>
      <c r="C88" s="99">
        <v>45256373</v>
      </c>
      <c r="D88" s="100">
        <v>0.4</v>
      </c>
      <c r="E88" s="100">
        <v>0.38</v>
      </c>
      <c r="F88" s="99">
        <v>161905</v>
      </c>
      <c r="G88" s="99">
        <v>14246</v>
      </c>
      <c r="H88" s="99">
        <v>3166</v>
      </c>
      <c r="I88" s="99">
        <v>10579</v>
      </c>
      <c r="J88" s="99">
        <v>20345</v>
      </c>
      <c r="K88" s="99">
        <v>210241</v>
      </c>
    </row>
    <row r="89" spans="1:11">
      <c r="A89" s="56" t="s">
        <v>169</v>
      </c>
      <c r="B89" s="57">
        <v>21006</v>
      </c>
      <c r="C89" s="99">
        <v>545945283</v>
      </c>
      <c r="D89" s="100">
        <v>0.1</v>
      </c>
      <c r="E89" s="100">
        <v>0.08</v>
      </c>
      <c r="F89" s="99">
        <v>426252</v>
      </c>
      <c r="G89" s="99">
        <v>0</v>
      </c>
      <c r="H89" s="99">
        <v>27022</v>
      </c>
      <c r="I89" s="99">
        <v>10268</v>
      </c>
      <c r="J89" s="99">
        <v>55650</v>
      </c>
      <c r="K89" s="99">
        <v>519192</v>
      </c>
    </row>
    <row r="90" spans="1:11">
      <c r="A90" s="56" t="s">
        <v>170</v>
      </c>
      <c r="B90" s="57">
        <v>1004</v>
      </c>
      <c r="C90" s="99">
        <v>14050218</v>
      </c>
      <c r="D90" s="100">
        <v>0.41</v>
      </c>
      <c r="E90" s="100">
        <v>0.41</v>
      </c>
      <c r="F90" s="99">
        <v>61282</v>
      </c>
      <c r="G90" s="99">
        <v>0</v>
      </c>
      <c r="H90" s="99">
        <v>2243</v>
      </c>
      <c r="I90" s="99">
        <v>0</v>
      </c>
      <c r="J90" s="99">
        <v>11467</v>
      </c>
      <c r="K90" s="99">
        <v>74992</v>
      </c>
    </row>
    <row r="91" spans="1:11">
      <c r="A91" s="56" t="s">
        <v>171</v>
      </c>
      <c r="B91" s="57">
        <v>2533</v>
      </c>
      <c r="C91" s="99">
        <v>28137128</v>
      </c>
      <c r="D91" s="100">
        <v>0</v>
      </c>
      <c r="E91" s="100">
        <v>0</v>
      </c>
      <c r="F91" s="99">
        <v>0</v>
      </c>
      <c r="G91" s="99">
        <v>107503</v>
      </c>
      <c r="H91" s="99">
        <v>2850</v>
      </c>
      <c r="I91" s="99">
        <v>2808</v>
      </c>
      <c r="J91" s="99">
        <v>83</v>
      </c>
      <c r="K91" s="99">
        <v>113244</v>
      </c>
    </row>
    <row r="92" spans="1:11">
      <c r="A92" s="56" t="s">
        <v>172</v>
      </c>
      <c r="B92" s="57">
        <v>54445</v>
      </c>
      <c r="C92" s="99">
        <v>877844462</v>
      </c>
      <c r="D92" s="100">
        <v>0.1</v>
      </c>
      <c r="E92" s="100">
        <v>0.09</v>
      </c>
      <c r="F92" s="99">
        <v>827796</v>
      </c>
      <c r="G92" s="99">
        <v>26695</v>
      </c>
      <c r="H92" s="99">
        <v>31587</v>
      </c>
      <c r="I92" s="99">
        <v>32080</v>
      </c>
      <c r="J92" s="99">
        <v>24716</v>
      </c>
      <c r="K92" s="99">
        <v>942874</v>
      </c>
    </row>
    <row r="93" spans="1:11">
      <c r="A93" s="56" t="s">
        <v>173</v>
      </c>
      <c r="B93" s="57">
        <v>8212</v>
      </c>
      <c r="C93" s="99">
        <v>99267475</v>
      </c>
      <c r="D93" s="100">
        <v>0.2</v>
      </c>
      <c r="E93" s="100">
        <v>0.2</v>
      </c>
      <c r="F93" s="99">
        <v>185145</v>
      </c>
      <c r="G93" s="99">
        <v>36032</v>
      </c>
      <c r="H93" s="99">
        <v>6071</v>
      </c>
      <c r="I93" s="99">
        <v>55703</v>
      </c>
      <c r="J93" s="99">
        <v>10973</v>
      </c>
      <c r="K93" s="99">
        <v>293924</v>
      </c>
    </row>
    <row r="94" spans="1:11">
      <c r="A94" s="56" t="s">
        <v>174</v>
      </c>
      <c r="B94" s="57">
        <v>14829</v>
      </c>
      <c r="C94" s="99">
        <v>417725402</v>
      </c>
      <c r="D94" s="100">
        <v>0.15</v>
      </c>
      <c r="E94" s="100">
        <v>0.14000000000000001</v>
      </c>
      <c r="F94" s="99">
        <v>603607</v>
      </c>
      <c r="G94" s="99">
        <v>946</v>
      </c>
      <c r="H94" s="99">
        <v>26888</v>
      </c>
      <c r="I94" s="99">
        <v>164985</v>
      </c>
      <c r="J94" s="99">
        <v>0</v>
      </c>
      <c r="K94" s="99">
        <v>796426</v>
      </c>
    </row>
    <row r="95" spans="1:11">
      <c r="A95" s="56" t="s">
        <v>175</v>
      </c>
      <c r="B95" s="58">
        <v>634</v>
      </c>
      <c r="C95" s="99">
        <v>7599615</v>
      </c>
      <c r="D95" s="100">
        <v>0.15</v>
      </c>
      <c r="E95" s="100">
        <v>0.15</v>
      </c>
      <c r="F95" s="99">
        <v>8410</v>
      </c>
      <c r="G95" s="99">
        <v>2906</v>
      </c>
      <c r="H95" s="99">
        <v>4474</v>
      </c>
      <c r="I95" s="99">
        <v>0</v>
      </c>
      <c r="J95" s="99">
        <v>0</v>
      </c>
      <c r="K95" s="99">
        <v>15810</v>
      </c>
    </row>
    <row r="96" spans="1:11">
      <c r="A96" s="56" t="s">
        <v>176</v>
      </c>
      <c r="B96" s="57">
        <v>4467</v>
      </c>
      <c r="C96" s="99">
        <v>347340479</v>
      </c>
      <c r="D96" s="100">
        <v>0.3</v>
      </c>
      <c r="E96" s="100">
        <v>0.24</v>
      </c>
      <c r="F96" s="99">
        <v>778909</v>
      </c>
      <c r="G96" s="99">
        <v>317007</v>
      </c>
      <c r="H96" s="99">
        <v>6229</v>
      </c>
      <c r="I96" s="99">
        <v>8191</v>
      </c>
      <c r="J96" s="99">
        <v>14900</v>
      </c>
      <c r="K96" s="99">
        <v>1125236</v>
      </c>
    </row>
    <row r="97" spans="1:11">
      <c r="A97" s="56" t="s">
        <v>177</v>
      </c>
      <c r="B97" s="57">
        <v>17686</v>
      </c>
      <c r="C97" s="99">
        <v>355894791</v>
      </c>
      <c r="D97" s="100">
        <v>0.24</v>
      </c>
      <c r="E97" s="100">
        <v>0.24</v>
      </c>
      <c r="F97" s="99">
        <v>363170</v>
      </c>
      <c r="G97" s="99">
        <v>0</v>
      </c>
      <c r="H97" s="99">
        <v>42796</v>
      </c>
      <c r="I97" s="99">
        <v>8736</v>
      </c>
      <c r="J97" s="99">
        <v>0</v>
      </c>
      <c r="K97" s="99">
        <v>414702</v>
      </c>
    </row>
    <row r="98" spans="1:11">
      <c r="A98" s="56" t="s">
        <v>178</v>
      </c>
      <c r="B98" s="57">
        <v>8635</v>
      </c>
      <c r="C98" s="99">
        <v>111002688</v>
      </c>
      <c r="D98" s="100">
        <v>0.2</v>
      </c>
      <c r="E98" s="100">
        <v>0.19</v>
      </c>
      <c r="F98" s="99">
        <v>204679</v>
      </c>
      <c r="G98" s="99">
        <v>5802</v>
      </c>
      <c r="H98" s="99">
        <v>32804</v>
      </c>
      <c r="I98" s="99">
        <v>13301</v>
      </c>
      <c r="J98" s="99">
        <v>0</v>
      </c>
      <c r="K98" s="99">
        <v>256586</v>
      </c>
    </row>
    <row r="99" spans="1:11">
      <c r="A99" s="56" t="s">
        <v>179</v>
      </c>
      <c r="B99" s="58">
        <v>837</v>
      </c>
      <c r="C99" s="99">
        <v>7672980</v>
      </c>
      <c r="D99" s="100">
        <v>0.4</v>
      </c>
      <c r="E99" s="100">
        <v>0.39</v>
      </c>
      <c r="F99" s="99">
        <v>30551</v>
      </c>
      <c r="G99" s="99">
        <v>0</v>
      </c>
      <c r="H99" s="99">
        <v>4408</v>
      </c>
      <c r="I99" s="99">
        <v>0</v>
      </c>
      <c r="J99" s="99">
        <v>0</v>
      </c>
      <c r="K99" s="99">
        <v>34959</v>
      </c>
    </row>
    <row r="100" spans="1:11">
      <c r="A100" s="56" t="s">
        <v>180</v>
      </c>
      <c r="B100" s="57">
        <v>22163</v>
      </c>
      <c r="C100" s="99">
        <v>358841065</v>
      </c>
      <c r="D100" s="100">
        <v>0.2</v>
      </c>
      <c r="E100" s="100">
        <v>0.2</v>
      </c>
      <c r="F100" s="99">
        <v>676240</v>
      </c>
      <c r="G100" s="99">
        <v>0</v>
      </c>
      <c r="H100" s="99">
        <v>39823</v>
      </c>
      <c r="I100" s="99">
        <v>12166</v>
      </c>
      <c r="J100" s="99">
        <v>8243</v>
      </c>
      <c r="K100" s="99">
        <v>736472</v>
      </c>
    </row>
    <row r="101" spans="1:11">
      <c r="A101" s="56" t="s">
        <v>181</v>
      </c>
      <c r="B101" s="57">
        <v>8587</v>
      </c>
      <c r="C101" s="99">
        <v>58946970</v>
      </c>
      <c r="D101" s="100">
        <v>0.91</v>
      </c>
      <c r="E101" s="100">
        <v>0</v>
      </c>
      <c r="F101" s="99">
        <v>0</v>
      </c>
      <c r="G101" s="99">
        <v>0</v>
      </c>
      <c r="H101" s="99">
        <v>7356</v>
      </c>
      <c r="I101" s="99">
        <v>3147</v>
      </c>
      <c r="J101" s="99">
        <v>0</v>
      </c>
      <c r="K101" s="99">
        <v>204859</v>
      </c>
    </row>
    <row r="102" spans="1:11">
      <c r="A102" s="56" t="s">
        <v>182</v>
      </c>
      <c r="B102" s="57">
        <v>1897</v>
      </c>
      <c r="C102" s="99">
        <v>18359268</v>
      </c>
      <c r="D102" s="100">
        <v>0.15</v>
      </c>
      <c r="E102" s="100">
        <v>0.1</v>
      </c>
      <c r="F102" s="99">
        <v>13750</v>
      </c>
      <c r="G102" s="99">
        <v>2940</v>
      </c>
      <c r="H102" s="99">
        <v>4971</v>
      </c>
      <c r="I102" s="99">
        <v>4718</v>
      </c>
      <c r="J102" s="99">
        <v>0</v>
      </c>
      <c r="K102" s="99">
        <v>107043</v>
      </c>
    </row>
    <row r="103" spans="1:11">
      <c r="A103" s="56" t="s">
        <v>183</v>
      </c>
      <c r="B103" s="57">
        <v>31519</v>
      </c>
      <c r="C103" s="99">
        <v>353387707</v>
      </c>
      <c r="D103" s="100">
        <v>0.24</v>
      </c>
      <c r="E103" s="100">
        <v>0.23</v>
      </c>
      <c r="F103" s="99">
        <v>769317</v>
      </c>
      <c r="G103" s="99">
        <v>96035</v>
      </c>
      <c r="H103" s="99">
        <v>27684</v>
      </c>
      <c r="I103" s="99">
        <v>30867</v>
      </c>
      <c r="J103" s="99">
        <v>27074</v>
      </c>
      <c r="K103" s="99">
        <v>950977</v>
      </c>
    </row>
    <row r="104" spans="1:11">
      <c r="A104" s="56" t="s">
        <v>184</v>
      </c>
      <c r="B104" s="57">
        <v>16225</v>
      </c>
      <c r="C104" s="99">
        <v>264280545</v>
      </c>
      <c r="D104" s="100">
        <v>0.2</v>
      </c>
      <c r="E104" s="100">
        <v>0</v>
      </c>
      <c r="F104" s="99">
        <v>0</v>
      </c>
      <c r="G104" s="99">
        <v>1521871</v>
      </c>
      <c r="H104" s="99">
        <v>15066</v>
      </c>
      <c r="I104" s="99">
        <v>58333</v>
      </c>
      <c r="J104" s="99">
        <v>30702</v>
      </c>
      <c r="K104" s="99">
        <v>1625972</v>
      </c>
    </row>
    <row r="105" spans="1:11">
      <c r="A105" s="56" t="s">
        <v>185</v>
      </c>
      <c r="B105" s="57">
        <v>2920</v>
      </c>
      <c r="C105" s="99">
        <v>33709626</v>
      </c>
      <c r="D105" s="100">
        <v>0.24</v>
      </c>
      <c r="E105" s="100">
        <v>0.24</v>
      </c>
      <c r="F105" s="99">
        <v>65319</v>
      </c>
      <c r="G105" s="99">
        <v>0</v>
      </c>
      <c r="H105" s="99">
        <v>6095</v>
      </c>
      <c r="I105" s="99">
        <v>8491</v>
      </c>
      <c r="J105" s="99">
        <v>0</v>
      </c>
      <c r="K105" s="99">
        <v>79905</v>
      </c>
    </row>
    <row r="106" spans="1:11">
      <c r="A106" s="56" t="s">
        <v>186</v>
      </c>
      <c r="B106" s="57">
        <v>52759</v>
      </c>
      <c r="C106" s="99">
        <v>534884547</v>
      </c>
      <c r="D106" s="100">
        <v>0.2</v>
      </c>
      <c r="E106" s="100">
        <v>0.13</v>
      </c>
      <c r="F106" s="99">
        <v>688230</v>
      </c>
      <c r="G106" s="99">
        <v>0</v>
      </c>
      <c r="H106" s="99">
        <v>29653</v>
      </c>
      <c r="I106" s="99">
        <v>12931</v>
      </c>
      <c r="J106" s="99">
        <v>9303</v>
      </c>
      <c r="K106" s="99">
        <v>740117</v>
      </c>
    </row>
    <row r="107" spans="1:11">
      <c r="A107" s="56" t="s">
        <v>187</v>
      </c>
      <c r="B107" s="57">
        <v>4681</v>
      </c>
      <c r="C107" s="99">
        <v>104518221</v>
      </c>
      <c r="D107" s="100">
        <v>0.2</v>
      </c>
      <c r="E107" s="100">
        <v>0.2</v>
      </c>
      <c r="F107" s="99">
        <v>197621</v>
      </c>
      <c r="G107" s="99">
        <v>3500</v>
      </c>
      <c r="H107" s="99">
        <v>11116</v>
      </c>
      <c r="I107" s="99">
        <v>5240</v>
      </c>
      <c r="J107" s="99">
        <v>100</v>
      </c>
      <c r="K107" s="99">
        <v>217577</v>
      </c>
    </row>
    <row r="108" spans="1:11">
      <c r="A108" s="56" t="s">
        <v>188</v>
      </c>
      <c r="B108" s="58">
        <v>873</v>
      </c>
      <c r="C108" s="99">
        <v>9169877</v>
      </c>
      <c r="D108" s="100">
        <v>0.26</v>
      </c>
      <c r="E108" s="100">
        <v>0</v>
      </c>
      <c r="F108" s="99">
        <v>0</v>
      </c>
      <c r="G108" s="99">
        <v>23275</v>
      </c>
      <c r="H108" s="99">
        <v>3172</v>
      </c>
      <c r="I108" s="99">
        <v>1120</v>
      </c>
      <c r="J108" s="99">
        <v>0</v>
      </c>
      <c r="K108" s="99">
        <v>28767</v>
      </c>
    </row>
    <row r="109" spans="1:11">
      <c r="A109" s="56" t="s">
        <v>189</v>
      </c>
      <c r="B109" s="57">
        <v>10065</v>
      </c>
      <c r="C109" s="99">
        <v>232225996</v>
      </c>
      <c r="D109" s="100">
        <v>0.13</v>
      </c>
      <c r="E109" s="100">
        <v>0.09</v>
      </c>
      <c r="F109" s="99">
        <v>181261</v>
      </c>
      <c r="G109" s="99">
        <v>0</v>
      </c>
      <c r="H109" s="99">
        <v>14052</v>
      </c>
      <c r="I109" s="99">
        <v>0</v>
      </c>
      <c r="J109" s="99">
        <v>3055</v>
      </c>
      <c r="K109" s="99">
        <v>198368</v>
      </c>
    </row>
    <row r="110" spans="1:11">
      <c r="A110" s="56" t="s">
        <v>190</v>
      </c>
      <c r="B110" s="57">
        <v>23158</v>
      </c>
      <c r="C110" s="99">
        <v>391520320</v>
      </c>
      <c r="D110" s="100">
        <v>0.21</v>
      </c>
      <c r="E110" s="100">
        <v>0.19</v>
      </c>
      <c r="F110" s="99">
        <v>747239</v>
      </c>
      <c r="G110" s="99">
        <v>0</v>
      </c>
      <c r="H110" s="99">
        <v>14426</v>
      </c>
      <c r="I110" s="99">
        <v>14364</v>
      </c>
      <c r="J110" s="99">
        <v>1715</v>
      </c>
      <c r="K110" s="99">
        <v>777744</v>
      </c>
    </row>
    <row r="111" spans="1:11">
      <c r="A111" s="56" t="s">
        <v>191</v>
      </c>
      <c r="B111" s="57">
        <v>6096</v>
      </c>
      <c r="C111" s="99">
        <v>177501862</v>
      </c>
      <c r="D111" s="100">
        <v>0.2</v>
      </c>
      <c r="E111" s="100">
        <v>0.11</v>
      </c>
      <c r="F111" s="99">
        <v>187220</v>
      </c>
      <c r="G111" s="99">
        <v>0</v>
      </c>
      <c r="H111" s="99">
        <v>13706</v>
      </c>
      <c r="I111" s="99">
        <v>31108</v>
      </c>
      <c r="J111" s="99">
        <v>23302</v>
      </c>
      <c r="K111" s="99">
        <v>255336</v>
      </c>
    </row>
    <row r="112" spans="1:11">
      <c r="A112" s="56" t="s">
        <v>192</v>
      </c>
      <c r="B112" s="57">
        <v>1232</v>
      </c>
      <c r="C112" s="99">
        <v>7706642</v>
      </c>
      <c r="D112" s="100">
        <v>0.24</v>
      </c>
      <c r="E112" s="100">
        <v>0.24</v>
      </c>
      <c r="F112" s="99">
        <v>19534</v>
      </c>
      <c r="G112" s="99">
        <v>0</v>
      </c>
      <c r="H112" s="99">
        <v>2171</v>
      </c>
      <c r="I112" s="99">
        <v>3723</v>
      </c>
      <c r="J112" s="99">
        <v>2751</v>
      </c>
      <c r="K112" s="99">
        <v>28179</v>
      </c>
    </row>
    <row r="113" spans="1:11">
      <c r="A113" s="56" t="s">
        <v>193</v>
      </c>
      <c r="B113" s="57">
        <v>9286</v>
      </c>
      <c r="C113" s="99">
        <v>401121218</v>
      </c>
      <c r="D113" s="100">
        <v>0.25</v>
      </c>
      <c r="E113" s="100">
        <v>0.18</v>
      </c>
      <c r="F113" s="99">
        <v>781308</v>
      </c>
      <c r="G113" s="99">
        <v>0</v>
      </c>
      <c r="H113" s="99">
        <v>7864</v>
      </c>
      <c r="I113" s="99">
        <v>12661</v>
      </c>
      <c r="J113" s="99">
        <v>18319</v>
      </c>
      <c r="K113" s="99">
        <v>820152</v>
      </c>
    </row>
    <row r="114" spans="1:11">
      <c r="A114" s="56" t="s">
        <v>194</v>
      </c>
      <c r="B114" s="57">
        <v>85846</v>
      </c>
      <c r="C114" s="99">
        <v>1619514658</v>
      </c>
      <c r="D114" s="100">
        <v>0.1</v>
      </c>
      <c r="E114" s="100">
        <v>7.0000000000000007E-2</v>
      </c>
      <c r="F114" s="99">
        <v>1705901</v>
      </c>
      <c r="G114" s="99">
        <v>0</v>
      </c>
      <c r="H114" s="99">
        <v>65961</v>
      </c>
      <c r="I114" s="99">
        <v>105266</v>
      </c>
      <c r="J114" s="99">
        <v>17421</v>
      </c>
      <c r="K114" s="99">
        <v>1894549</v>
      </c>
    </row>
    <row r="115" spans="1:11">
      <c r="A115" s="56" t="s">
        <v>195</v>
      </c>
      <c r="B115" s="57">
        <v>4261</v>
      </c>
      <c r="C115" s="99">
        <v>37522038</v>
      </c>
      <c r="D115" s="100">
        <v>0.19</v>
      </c>
      <c r="E115" s="100">
        <v>0.18</v>
      </c>
      <c r="F115" s="99">
        <v>82999</v>
      </c>
      <c r="G115" s="99">
        <v>0</v>
      </c>
      <c r="H115" s="99">
        <v>3603</v>
      </c>
      <c r="I115" s="99">
        <v>1169</v>
      </c>
      <c r="J115" s="99">
        <v>0</v>
      </c>
      <c r="K115" s="99">
        <v>88940</v>
      </c>
    </row>
    <row r="116" spans="1:11">
      <c r="A116" s="56" t="s">
        <v>196</v>
      </c>
      <c r="B116" s="57">
        <v>4750</v>
      </c>
      <c r="C116" s="99">
        <v>145898778</v>
      </c>
      <c r="D116" s="100">
        <v>0.36</v>
      </c>
      <c r="E116" s="100">
        <v>0.23</v>
      </c>
      <c r="F116" s="99">
        <v>345936</v>
      </c>
      <c r="G116" s="99">
        <v>140</v>
      </c>
      <c r="H116" s="99">
        <v>4384</v>
      </c>
      <c r="I116" s="99">
        <v>9953</v>
      </c>
      <c r="J116" s="99">
        <v>15031</v>
      </c>
      <c r="K116" s="99">
        <v>375444</v>
      </c>
    </row>
    <row r="117" spans="1:11">
      <c r="A117" s="56" t="s">
        <v>197</v>
      </c>
      <c r="B117" s="57">
        <v>19943</v>
      </c>
      <c r="C117" s="99">
        <v>225366628</v>
      </c>
      <c r="D117" s="100">
        <v>0.31</v>
      </c>
      <c r="E117" s="100">
        <v>0.18</v>
      </c>
      <c r="F117" s="99">
        <v>450209</v>
      </c>
      <c r="G117" s="99">
        <v>0</v>
      </c>
      <c r="H117" s="99">
        <v>12152</v>
      </c>
      <c r="I117" s="99">
        <v>33773</v>
      </c>
      <c r="J117" s="99">
        <v>33773</v>
      </c>
      <c r="K117" s="99">
        <v>529907</v>
      </c>
    </row>
    <row r="118" spans="1:11">
      <c r="A118" s="56" t="s">
        <v>198</v>
      </c>
      <c r="B118" s="57">
        <v>41674</v>
      </c>
      <c r="C118" s="99">
        <v>945476867</v>
      </c>
      <c r="D118" s="100">
        <v>0.31</v>
      </c>
      <c r="E118" s="100">
        <v>0.31</v>
      </c>
      <c r="F118" s="99">
        <v>3086040</v>
      </c>
      <c r="G118" s="99">
        <v>0</v>
      </c>
      <c r="H118" s="99">
        <v>32248</v>
      </c>
      <c r="I118" s="99">
        <v>41550</v>
      </c>
      <c r="J118" s="99">
        <v>399</v>
      </c>
      <c r="K118" s="99">
        <v>3160237</v>
      </c>
    </row>
    <row r="119" spans="1:11">
      <c r="A119" s="56" t="s">
        <v>199</v>
      </c>
      <c r="B119" s="57">
        <v>405262</v>
      </c>
      <c r="C119" s="99">
        <v>10640782114</v>
      </c>
      <c r="D119" s="100">
        <v>0.26</v>
      </c>
      <c r="E119" s="100">
        <v>0.19</v>
      </c>
      <c r="F119" s="99">
        <v>20169370</v>
      </c>
      <c r="G119" s="99">
        <v>790324</v>
      </c>
      <c r="H119" s="99">
        <v>222243</v>
      </c>
      <c r="I119" s="99">
        <v>349672</v>
      </c>
      <c r="J119" s="99">
        <v>67997</v>
      </c>
      <c r="K119" s="99">
        <v>21599606</v>
      </c>
    </row>
    <row r="120" spans="1:11">
      <c r="A120" s="56" t="s">
        <v>200</v>
      </c>
      <c r="B120" s="57">
        <v>8252</v>
      </c>
      <c r="C120" s="99">
        <v>110603379</v>
      </c>
      <c r="D120" s="100">
        <v>0.2</v>
      </c>
      <c r="E120" s="100">
        <v>0.19</v>
      </c>
      <c r="F120" s="99">
        <v>224017</v>
      </c>
      <c r="G120" s="99">
        <v>0</v>
      </c>
      <c r="H120" s="99">
        <v>18876</v>
      </c>
      <c r="I120" s="99">
        <v>23608</v>
      </c>
      <c r="J120" s="99">
        <v>6119</v>
      </c>
      <c r="K120" s="99">
        <v>272620</v>
      </c>
    </row>
    <row r="121" spans="1:11">
      <c r="A121" s="56" t="s">
        <v>201</v>
      </c>
      <c r="B121" s="57">
        <v>61254</v>
      </c>
      <c r="C121" s="99">
        <v>757952376</v>
      </c>
      <c r="D121" s="100">
        <v>0.42</v>
      </c>
      <c r="E121" s="100">
        <v>0.42</v>
      </c>
      <c r="F121" s="99">
        <v>3143608</v>
      </c>
      <c r="G121" s="99">
        <v>296231</v>
      </c>
      <c r="H121" s="99">
        <v>42447</v>
      </c>
      <c r="I121" s="99">
        <v>50518</v>
      </c>
      <c r="J121" s="99">
        <v>51912</v>
      </c>
      <c r="K121" s="99">
        <v>3584716</v>
      </c>
    </row>
    <row r="122" spans="1:11">
      <c r="A122" s="56" t="s">
        <v>202</v>
      </c>
      <c r="B122" s="57">
        <v>863407</v>
      </c>
      <c r="C122" s="99">
        <v>25425802798</v>
      </c>
      <c r="D122" s="100">
        <v>0.26</v>
      </c>
      <c r="E122" s="100">
        <v>0.21</v>
      </c>
      <c r="F122" s="99">
        <v>56777584</v>
      </c>
      <c r="G122" s="99">
        <v>0</v>
      </c>
      <c r="H122" s="99">
        <v>595356</v>
      </c>
      <c r="I122" s="99">
        <v>283392</v>
      </c>
      <c r="J122" s="99">
        <v>1400269</v>
      </c>
      <c r="K122" s="99">
        <v>59056601</v>
      </c>
    </row>
    <row r="123" spans="1:11">
      <c r="A123" s="56" t="s">
        <v>203</v>
      </c>
      <c r="B123" s="57">
        <v>301578</v>
      </c>
      <c r="C123" s="99">
        <v>4717555572</v>
      </c>
      <c r="D123" s="100">
        <v>0.54</v>
      </c>
      <c r="E123" s="100">
        <v>0.56000000000000005</v>
      </c>
      <c r="F123" s="99">
        <v>27021304</v>
      </c>
      <c r="G123" s="99">
        <v>645591</v>
      </c>
      <c r="H123" s="99">
        <v>281490</v>
      </c>
      <c r="I123" s="99">
        <v>844900</v>
      </c>
      <c r="J123" s="99">
        <v>3259368</v>
      </c>
      <c r="K123" s="99">
        <v>32052653</v>
      </c>
    </row>
    <row r="124" spans="1:11">
      <c r="A124" s="56" t="s">
        <v>204</v>
      </c>
      <c r="B124" s="57">
        <v>4608</v>
      </c>
      <c r="C124" s="99">
        <v>52999625</v>
      </c>
      <c r="D124" s="100">
        <v>0.3</v>
      </c>
      <c r="E124" s="100">
        <v>0.3</v>
      </c>
      <c r="F124" s="99">
        <v>148339</v>
      </c>
      <c r="G124" s="99">
        <v>0</v>
      </c>
      <c r="H124" s="99">
        <v>4095</v>
      </c>
      <c r="I124" s="99">
        <v>26524</v>
      </c>
      <c r="J124" s="99">
        <v>117</v>
      </c>
      <c r="K124" s="99">
        <v>179075</v>
      </c>
    </row>
    <row r="125" spans="1:11">
      <c r="A125" s="56" t="s">
        <v>205</v>
      </c>
      <c r="B125" s="57">
        <v>1406</v>
      </c>
      <c r="C125" s="99">
        <v>11559797</v>
      </c>
      <c r="D125" s="100">
        <v>0</v>
      </c>
      <c r="E125" s="100">
        <v>0</v>
      </c>
      <c r="F125" s="99">
        <v>0</v>
      </c>
      <c r="G125" s="99">
        <v>0</v>
      </c>
      <c r="H125" s="99">
        <v>4715</v>
      </c>
      <c r="I125" s="99">
        <v>1170</v>
      </c>
      <c r="J125" s="99">
        <v>1210</v>
      </c>
      <c r="K125" s="99">
        <v>70188</v>
      </c>
    </row>
    <row r="126" spans="1:11">
      <c r="A126" s="56" t="s">
        <v>206</v>
      </c>
      <c r="B126" s="57">
        <v>147730</v>
      </c>
      <c r="C126" s="99">
        <v>3083307796</v>
      </c>
      <c r="D126" s="100">
        <v>0.2</v>
      </c>
      <c r="E126" s="100">
        <v>0.19</v>
      </c>
      <c r="F126" s="99">
        <v>5907954</v>
      </c>
      <c r="G126" s="99">
        <v>57378</v>
      </c>
      <c r="H126" s="99">
        <v>103854</v>
      </c>
      <c r="I126" s="99">
        <v>104039</v>
      </c>
      <c r="J126" s="99">
        <v>253254</v>
      </c>
      <c r="K126" s="99">
        <v>6426479</v>
      </c>
    </row>
    <row r="127" spans="1:11">
      <c r="A127" s="56" t="s">
        <v>207</v>
      </c>
      <c r="B127" s="57">
        <v>4032</v>
      </c>
      <c r="C127" s="99">
        <v>123569132</v>
      </c>
      <c r="D127" s="100">
        <v>0.15</v>
      </c>
      <c r="E127" s="100">
        <v>0.15</v>
      </c>
      <c r="F127" s="99">
        <v>92474</v>
      </c>
      <c r="G127" s="99">
        <v>894</v>
      </c>
      <c r="H127" s="99">
        <v>8347</v>
      </c>
      <c r="I127" s="99">
        <v>680</v>
      </c>
      <c r="J127" s="99">
        <v>0</v>
      </c>
      <c r="K127" s="99">
        <v>105393</v>
      </c>
    </row>
    <row r="128" spans="1:11">
      <c r="A128" s="56" t="s">
        <v>208</v>
      </c>
      <c r="B128" s="57">
        <v>4716</v>
      </c>
      <c r="C128" s="99">
        <v>87387928</v>
      </c>
      <c r="D128" s="100">
        <v>0.19</v>
      </c>
      <c r="E128" s="100">
        <v>0.19</v>
      </c>
      <c r="F128" s="99">
        <v>189512</v>
      </c>
      <c r="G128" s="99">
        <v>0</v>
      </c>
      <c r="H128" s="99">
        <v>7891</v>
      </c>
      <c r="I128" s="99">
        <v>4078</v>
      </c>
      <c r="J128" s="99">
        <v>1660</v>
      </c>
      <c r="K128" s="99">
        <v>203141</v>
      </c>
    </row>
    <row r="129" spans="1:11">
      <c r="A129" s="56" t="s">
        <v>209</v>
      </c>
      <c r="B129" s="57">
        <v>20022</v>
      </c>
      <c r="C129" s="99">
        <v>213625820</v>
      </c>
      <c r="D129" s="100">
        <v>0.32</v>
      </c>
      <c r="E129" s="100">
        <v>0.3</v>
      </c>
      <c r="F129" s="99">
        <v>670186</v>
      </c>
      <c r="G129" s="99">
        <v>64738</v>
      </c>
      <c r="H129" s="99">
        <v>12946</v>
      </c>
      <c r="I129" s="99">
        <v>12808</v>
      </c>
      <c r="J129" s="99">
        <v>6390</v>
      </c>
      <c r="K129" s="99">
        <v>767068</v>
      </c>
    </row>
    <row r="130" spans="1:11">
      <c r="A130" s="56" t="s">
        <v>210</v>
      </c>
      <c r="B130" s="58">
        <v>993</v>
      </c>
      <c r="C130" s="99">
        <v>8821146</v>
      </c>
      <c r="D130" s="100">
        <v>0.13</v>
      </c>
      <c r="E130" s="100">
        <v>0.06</v>
      </c>
      <c r="F130" s="99">
        <v>5465</v>
      </c>
      <c r="G130" s="99">
        <v>41837</v>
      </c>
      <c r="H130" s="99">
        <v>6225</v>
      </c>
      <c r="I130" s="99">
        <v>21188</v>
      </c>
      <c r="J130" s="99">
        <v>0</v>
      </c>
      <c r="K130" s="99">
        <v>75706</v>
      </c>
    </row>
    <row r="131" spans="1:11">
      <c r="A131" s="56" t="s">
        <v>211</v>
      </c>
      <c r="B131" s="57">
        <v>14435</v>
      </c>
      <c r="C131" s="99">
        <v>152072227</v>
      </c>
      <c r="D131" s="100">
        <v>0.2</v>
      </c>
      <c r="E131" s="100">
        <v>0.2</v>
      </c>
      <c r="F131" s="99">
        <v>299561</v>
      </c>
      <c r="G131" s="99">
        <v>0</v>
      </c>
      <c r="H131" s="99">
        <v>9010</v>
      </c>
      <c r="I131" s="99">
        <v>277783</v>
      </c>
      <c r="J131" s="99">
        <v>11506</v>
      </c>
      <c r="K131" s="99">
        <v>597860</v>
      </c>
    </row>
    <row r="132" spans="1:11">
      <c r="A132" s="56" t="s">
        <v>212</v>
      </c>
      <c r="B132" s="57">
        <v>1834</v>
      </c>
      <c r="C132" s="99">
        <v>19205104</v>
      </c>
      <c r="D132" s="100">
        <v>0.25</v>
      </c>
      <c r="E132" s="100">
        <v>0.2</v>
      </c>
      <c r="F132" s="99">
        <v>37660</v>
      </c>
      <c r="G132" s="99">
        <v>1800</v>
      </c>
      <c r="H132" s="99">
        <v>5043</v>
      </c>
      <c r="I132" s="99">
        <v>10024</v>
      </c>
      <c r="J132" s="99">
        <v>0</v>
      </c>
      <c r="K132" s="99">
        <v>54527</v>
      </c>
    </row>
    <row r="133" spans="1:11">
      <c r="A133" s="56" t="s">
        <v>213</v>
      </c>
      <c r="B133" s="57">
        <v>298915</v>
      </c>
      <c r="C133" s="99">
        <v>5491885275</v>
      </c>
      <c r="D133" s="100">
        <v>0.25</v>
      </c>
      <c r="E133" s="100">
        <v>0.24</v>
      </c>
      <c r="F133" s="99">
        <v>13460319</v>
      </c>
      <c r="G133" s="99">
        <v>1320191</v>
      </c>
      <c r="H133" s="99">
        <v>184073</v>
      </c>
      <c r="I133" s="99">
        <v>925016</v>
      </c>
      <c r="J133" s="99">
        <v>163556</v>
      </c>
      <c r="K133" s="99">
        <v>16078229</v>
      </c>
    </row>
    <row r="134" spans="1:11">
      <c r="A134" s="56" t="s">
        <v>214</v>
      </c>
      <c r="B134" s="57">
        <v>1853</v>
      </c>
      <c r="C134" s="99">
        <v>12493763</v>
      </c>
      <c r="D134" s="100">
        <v>0.2</v>
      </c>
      <c r="E134" s="100">
        <v>0.18</v>
      </c>
      <c r="F134" s="99">
        <v>20967</v>
      </c>
      <c r="G134" s="99">
        <v>0</v>
      </c>
      <c r="H134" s="99">
        <v>2333</v>
      </c>
      <c r="I134" s="99">
        <v>0</v>
      </c>
      <c r="J134" s="99">
        <v>0</v>
      </c>
      <c r="K134" s="99">
        <v>23300</v>
      </c>
    </row>
    <row r="135" spans="1:11">
      <c r="A135" s="56" t="s">
        <v>215</v>
      </c>
      <c r="B135" s="57">
        <v>31076</v>
      </c>
      <c r="C135" s="99">
        <v>745268739</v>
      </c>
      <c r="D135" s="100">
        <v>0.1</v>
      </c>
      <c r="E135" s="100">
        <v>0.1</v>
      </c>
      <c r="F135" s="99">
        <v>655286</v>
      </c>
      <c r="G135" s="99">
        <v>25116</v>
      </c>
      <c r="H135" s="99">
        <v>21024</v>
      </c>
      <c r="I135" s="99">
        <v>6260</v>
      </c>
      <c r="J135" s="99">
        <v>25457</v>
      </c>
      <c r="K135" s="99">
        <v>733143</v>
      </c>
    </row>
    <row r="136" spans="1:11">
      <c r="A136" s="56" t="s">
        <v>216</v>
      </c>
      <c r="B136" s="57">
        <v>5999</v>
      </c>
      <c r="C136" s="99">
        <v>107289841</v>
      </c>
      <c r="D136" s="100">
        <v>0.1</v>
      </c>
      <c r="E136" s="100">
        <v>0.1</v>
      </c>
      <c r="F136" s="99">
        <v>95387</v>
      </c>
      <c r="G136" s="99">
        <v>2753</v>
      </c>
      <c r="H136" s="99">
        <v>14052</v>
      </c>
      <c r="I136" s="99">
        <v>1186</v>
      </c>
      <c r="J136" s="99">
        <v>0</v>
      </c>
      <c r="K136" s="99">
        <v>113378</v>
      </c>
    </row>
    <row r="137" spans="1:11">
      <c r="A137" s="56" t="s">
        <v>217</v>
      </c>
      <c r="B137" s="57">
        <v>1316</v>
      </c>
      <c r="C137" s="99">
        <v>13476322</v>
      </c>
      <c r="D137" s="100">
        <v>0.18</v>
      </c>
      <c r="E137" s="100">
        <v>0.18</v>
      </c>
      <c r="F137" s="99">
        <v>20195</v>
      </c>
      <c r="G137" s="99">
        <v>0</v>
      </c>
      <c r="H137" s="99">
        <v>4826</v>
      </c>
      <c r="I137" s="99">
        <v>254</v>
      </c>
      <c r="J137" s="99">
        <v>0</v>
      </c>
      <c r="K137" s="99">
        <v>25275</v>
      </c>
    </row>
    <row r="138" spans="1:11">
      <c r="A138" s="56" t="s">
        <v>218</v>
      </c>
      <c r="B138" s="57">
        <v>24487</v>
      </c>
      <c r="C138" s="99">
        <v>264487433</v>
      </c>
      <c r="D138" s="100">
        <v>0.1</v>
      </c>
      <c r="E138" s="100">
        <v>0.09</v>
      </c>
      <c r="F138" s="99">
        <v>246126</v>
      </c>
      <c r="G138" s="99">
        <v>0</v>
      </c>
      <c r="H138" s="99">
        <v>52728</v>
      </c>
      <c r="I138" s="99">
        <v>64131</v>
      </c>
      <c r="J138" s="99">
        <v>1925</v>
      </c>
      <c r="K138" s="99">
        <v>364910</v>
      </c>
    </row>
    <row r="139" spans="1:11">
      <c r="A139" s="56" t="s">
        <v>219</v>
      </c>
      <c r="B139" s="57">
        <v>82736</v>
      </c>
      <c r="C139" s="99">
        <v>1182648908</v>
      </c>
      <c r="D139" s="100">
        <v>0.3</v>
      </c>
      <c r="E139" s="100">
        <v>0.26</v>
      </c>
      <c r="F139" s="99">
        <v>3121924</v>
      </c>
      <c r="G139" s="99">
        <v>0</v>
      </c>
      <c r="H139" s="99">
        <v>52332</v>
      </c>
      <c r="I139" s="99">
        <v>27270</v>
      </c>
      <c r="J139" s="99">
        <v>33725</v>
      </c>
      <c r="K139" s="99">
        <v>3235251</v>
      </c>
    </row>
    <row r="140" spans="1:11">
      <c r="A140" s="56" t="s">
        <v>220</v>
      </c>
      <c r="B140" s="57">
        <v>35065</v>
      </c>
      <c r="C140" s="99">
        <v>805304642</v>
      </c>
      <c r="D140" s="100">
        <v>0.37</v>
      </c>
      <c r="E140" s="100">
        <v>0.35</v>
      </c>
      <c r="F140" s="99">
        <v>2657411</v>
      </c>
      <c r="G140" s="99">
        <v>38123</v>
      </c>
      <c r="H140" s="99">
        <v>25696</v>
      </c>
      <c r="I140" s="99">
        <v>40366</v>
      </c>
      <c r="J140" s="99">
        <v>90105</v>
      </c>
      <c r="K140" s="99">
        <v>2851701</v>
      </c>
    </row>
    <row r="141" spans="1:11">
      <c r="A141" s="56" t="s">
        <v>221</v>
      </c>
      <c r="B141" s="57">
        <v>3140</v>
      </c>
      <c r="C141" s="99">
        <v>70000324</v>
      </c>
      <c r="D141" s="100">
        <v>0.17</v>
      </c>
      <c r="E141" s="100">
        <v>0.12</v>
      </c>
      <c r="F141" s="99">
        <v>89886</v>
      </c>
      <c r="G141" s="99">
        <v>0</v>
      </c>
      <c r="H141" s="99">
        <v>6020</v>
      </c>
      <c r="I141" s="99">
        <v>0</v>
      </c>
      <c r="J141" s="99">
        <v>0</v>
      </c>
      <c r="K141" s="99">
        <v>95906</v>
      </c>
    </row>
    <row r="142" spans="1:11">
      <c r="A142" s="56" t="s">
        <v>222</v>
      </c>
      <c r="B142" s="57">
        <v>23514</v>
      </c>
      <c r="C142" s="99">
        <v>289715371</v>
      </c>
      <c r="D142" s="100">
        <v>0.2</v>
      </c>
      <c r="E142" s="100">
        <v>0.19</v>
      </c>
      <c r="F142" s="99">
        <v>518580</v>
      </c>
      <c r="G142" s="99">
        <v>10032</v>
      </c>
      <c r="H142" s="99">
        <v>49498</v>
      </c>
      <c r="I142" s="99">
        <v>7624</v>
      </c>
      <c r="J142" s="99">
        <v>0</v>
      </c>
      <c r="K142" s="99">
        <v>585734</v>
      </c>
    </row>
    <row r="143" spans="1:11">
      <c r="A143" s="56" t="s">
        <v>223</v>
      </c>
      <c r="B143" s="57">
        <v>8771</v>
      </c>
      <c r="C143" s="99">
        <v>155303873</v>
      </c>
      <c r="D143" s="100">
        <v>0.2</v>
      </c>
      <c r="E143" s="100">
        <v>0.19</v>
      </c>
      <c r="F143" s="99">
        <v>286479</v>
      </c>
      <c r="G143" s="99">
        <v>74515</v>
      </c>
      <c r="H143" s="99">
        <v>7601</v>
      </c>
      <c r="I143" s="99">
        <v>169810</v>
      </c>
      <c r="J143" s="99">
        <v>14585</v>
      </c>
      <c r="K143" s="99">
        <v>852990</v>
      </c>
    </row>
    <row r="144" spans="1:11">
      <c r="A144" s="56" t="s">
        <v>224</v>
      </c>
      <c r="B144" s="57">
        <v>13031</v>
      </c>
      <c r="C144" s="99">
        <v>120752689</v>
      </c>
      <c r="D144" s="100">
        <v>0.28999999999999998</v>
      </c>
      <c r="E144" s="100">
        <v>0.26</v>
      </c>
      <c r="F144" s="99">
        <v>346668</v>
      </c>
      <c r="G144" s="99">
        <v>0</v>
      </c>
      <c r="H144" s="99">
        <v>3680</v>
      </c>
      <c r="I144" s="99">
        <v>8606</v>
      </c>
      <c r="J144" s="99">
        <v>3368</v>
      </c>
      <c r="K144" s="99">
        <v>362322</v>
      </c>
    </row>
    <row r="145" spans="1:11">
      <c r="A145" s="56" t="s">
        <v>225</v>
      </c>
      <c r="B145" s="57">
        <v>38092</v>
      </c>
      <c r="C145" s="99">
        <v>453432122</v>
      </c>
      <c r="D145" s="100">
        <v>0.2</v>
      </c>
      <c r="E145" s="100">
        <v>0.11</v>
      </c>
      <c r="F145" s="99">
        <v>492204</v>
      </c>
      <c r="G145" s="99">
        <v>42516</v>
      </c>
      <c r="H145" s="99">
        <v>35664</v>
      </c>
      <c r="I145" s="99">
        <v>13436</v>
      </c>
      <c r="J145" s="99">
        <v>0</v>
      </c>
      <c r="K145" s="99">
        <v>583820</v>
      </c>
    </row>
    <row r="146" spans="1:11">
      <c r="A146" s="56" t="s">
        <v>226</v>
      </c>
      <c r="B146" s="57">
        <v>24010</v>
      </c>
      <c r="C146" s="99">
        <v>735090974</v>
      </c>
      <c r="D146" s="100">
        <v>0.18</v>
      </c>
      <c r="E146" s="100">
        <v>0.11</v>
      </c>
      <c r="F146" s="99">
        <v>1147565</v>
      </c>
      <c r="G146" s="99">
        <v>450000</v>
      </c>
      <c r="H146" s="99">
        <v>16812</v>
      </c>
      <c r="I146" s="99">
        <v>13675</v>
      </c>
      <c r="J146" s="99">
        <v>6289</v>
      </c>
      <c r="K146" s="99">
        <v>1634341</v>
      </c>
    </row>
    <row r="147" spans="1:11">
      <c r="A147" s="56" t="s">
        <v>227</v>
      </c>
      <c r="B147" s="58">
        <v>998</v>
      </c>
      <c r="C147" s="99">
        <v>9449942</v>
      </c>
      <c r="D147" s="100">
        <v>0.25</v>
      </c>
      <c r="E147" s="100">
        <v>0.21</v>
      </c>
      <c r="F147" s="99">
        <v>20289</v>
      </c>
      <c r="G147" s="99">
        <v>0</v>
      </c>
      <c r="H147" s="99">
        <v>4795</v>
      </c>
      <c r="I147" s="99">
        <v>1769</v>
      </c>
      <c r="J147" s="99">
        <v>0</v>
      </c>
      <c r="K147" s="99">
        <v>26853</v>
      </c>
    </row>
    <row r="148" spans="1:11">
      <c r="A148" s="56" t="s">
        <v>228</v>
      </c>
      <c r="B148" s="57">
        <v>12184</v>
      </c>
      <c r="C148" s="99">
        <v>168926418</v>
      </c>
      <c r="D148" s="100">
        <v>0.2</v>
      </c>
      <c r="E148" s="100">
        <v>0.2</v>
      </c>
      <c r="F148" s="99">
        <v>331500</v>
      </c>
      <c r="G148" s="99">
        <v>17500</v>
      </c>
      <c r="H148" s="99">
        <v>11330</v>
      </c>
      <c r="I148" s="99">
        <v>40206</v>
      </c>
      <c r="J148" s="99">
        <v>9956</v>
      </c>
      <c r="K148" s="99">
        <v>585492</v>
      </c>
    </row>
    <row r="149" spans="1:11">
      <c r="A149" s="56" t="s">
        <v>229</v>
      </c>
      <c r="B149" s="57">
        <v>2164</v>
      </c>
      <c r="C149" s="99">
        <v>23351883</v>
      </c>
      <c r="D149" s="100">
        <v>0.25</v>
      </c>
      <c r="E149" s="100">
        <v>0.16</v>
      </c>
      <c r="F149" s="99">
        <v>12620</v>
      </c>
      <c r="G149" s="99">
        <v>0</v>
      </c>
      <c r="H149" s="99">
        <v>5201</v>
      </c>
      <c r="I149" s="99">
        <v>4003</v>
      </c>
      <c r="J149" s="99">
        <v>0</v>
      </c>
      <c r="K149" s="99">
        <v>60824</v>
      </c>
    </row>
    <row r="150" spans="1:11">
      <c r="A150" s="56" t="s">
        <v>230</v>
      </c>
      <c r="B150" s="57">
        <v>1973</v>
      </c>
      <c r="C150" s="99">
        <v>34830936</v>
      </c>
      <c r="D150" s="100">
        <v>0.1</v>
      </c>
      <c r="E150" s="100">
        <v>0.1</v>
      </c>
      <c r="F150" s="99">
        <v>32896</v>
      </c>
      <c r="G150" s="99">
        <v>0</v>
      </c>
      <c r="H150" s="99">
        <v>4004</v>
      </c>
      <c r="I150" s="99">
        <v>0</v>
      </c>
      <c r="J150" s="99">
        <v>0</v>
      </c>
      <c r="K150" s="99">
        <v>36900</v>
      </c>
    </row>
    <row r="151" spans="1:11">
      <c r="A151" s="56" t="s">
        <v>231</v>
      </c>
      <c r="B151" s="57">
        <v>18188</v>
      </c>
      <c r="C151" s="99">
        <v>214849546</v>
      </c>
      <c r="D151" s="100">
        <v>0.2</v>
      </c>
      <c r="E151" s="100">
        <v>0.14000000000000001</v>
      </c>
      <c r="F151" s="99">
        <v>322720</v>
      </c>
      <c r="G151" s="99">
        <v>0</v>
      </c>
      <c r="H151" s="99">
        <v>39352</v>
      </c>
      <c r="I151" s="99">
        <v>9636</v>
      </c>
      <c r="J151" s="99">
        <v>227</v>
      </c>
      <c r="K151" s="99">
        <v>371935</v>
      </c>
    </row>
    <row r="152" spans="1:11">
      <c r="A152" s="101"/>
      <c r="B152" s="102"/>
      <c r="C152" s="102"/>
      <c r="D152" s="102"/>
      <c r="E152" s="102"/>
      <c r="F152" s="102"/>
      <c r="G152" s="102"/>
      <c r="H152" s="102"/>
      <c r="I152" s="102"/>
      <c r="J152" s="102"/>
      <c r="K152" s="101"/>
    </row>
  </sheetData>
  <mergeCells count="1">
    <mergeCell ref="B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5571-15CF-41DA-B0FF-3A0B25DAB70C}">
  <dimension ref="A1:L47"/>
  <sheetViews>
    <sheetView workbookViewId="0">
      <selection activeCell="R25" sqref="R25"/>
    </sheetView>
  </sheetViews>
  <sheetFormatPr defaultRowHeight="15"/>
  <cols>
    <col min="2" max="2" width="10.7109375" customWidth="1"/>
    <col min="3" max="3" width="11.5703125" customWidth="1"/>
    <col min="4" max="4" width="18.5703125" bestFit="1" customWidth="1"/>
    <col min="5" max="5" width="11.5703125" customWidth="1"/>
    <col min="6" max="6" width="10.85546875" customWidth="1"/>
    <col min="7" max="7" width="14.85546875" bestFit="1" customWidth="1"/>
    <col min="8" max="8" width="10.5703125" customWidth="1"/>
    <col min="9" max="9" width="11.140625" customWidth="1"/>
    <col min="10" max="10" width="11.140625" bestFit="1" customWidth="1"/>
    <col min="11" max="11" width="14.85546875" bestFit="1" customWidth="1"/>
  </cols>
  <sheetData>
    <row r="1" spans="1:12">
      <c r="A1" s="50" t="s">
        <v>232</v>
      </c>
      <c r="B1" s="50"/>
      <c r="C1" s="50" t="s">
        <v>304</v>
      </c>
      <c r="D1" s="50"/>
      <c r="E1" s="50"/>
      <c r="F1" s="50"/>
      <c r="G1" s="50"/>
      <c r="H1" s="50"/>
      <c r="I1" s="50"/>
      <c r="J1" s="50"/>
      <c r="K1" s="50"/>
    </row>
    <row r="2" spans="1:12" ht="45">
      <c r="A2" s="71" t="s">
        <v>233</v>
      </c>
      <c r="B2" s="71"/>
      <c r="C2" s="98" t="s">
        <v>247</v>
      </c>
      <c r="D2" s="98" t="s">
        <v>295</v>
      </c>
      <c r="E2" s="98" t="s">
        <v>296</v>
      </c>
      <c r="F2" s="98" t="s">
        <v>297</v>
      </c>
      <c r="G2" s="98" t="s">
        <v>298</v>
      </c>
      <c r="H2" s="98" t="s">
        <v>299</v>
      </c>
      <c r="I2" s="98" t="s">
        <v>300</v>
      </c>
      <c r="J2" s="98" t="s">
        <v>301</v>
      </c>
      <c r="K2" s="98" t="s">
        <v>302</v>
      </c>
      <c r="L2" s="98" t="s">
        <v>303</v>
      </c>
    </row>
    <row r="3" spans="1:12">
      <c r="A3" s="63"/>
      <c r="B3" s="63"/>
      <c r="C3" s="103"/>
      <c r="D3" s="103"/>
      <c r="E3" s="103"/>
      <c r="F3" s="103"/>
      <c r="G3" s="103"/>
      <c r="H3" s="103"/>
      <c r="I3" s="103"/>
      <c r="J3" s="103"/>
      <c r="K3" s="103"/>
    </row>
    <row r="4" spans="1:12">
      <c r="A4" s="65" t="s">
        <v>234</v>
      </c>
      <c r="B4" s="65"/>
      <c r="C4" s="72"/>
      <c r="D4" s="104"/>
      <c r="E4" s="104"/>
      <c r="F4" s="104"/>
      <c r="G4" s="105"/>
      <c r="H4" s="105"/>
      <c r="I4" s="105"/>
      <c r="J4" s="105"/>
      <c r="K4" s="105"/>
    </row>
    <row r="5" spans="1:12">
      <c r="A5" s="63"/>
      <c r="B5" s="63" t="s">
        <v>235</v>
      </c>
      <c r="C5" s="72">
        <v>37768.838926174496</v>
      </c>
      <c r="D5" s="95">
        <v>770531504.44966447</v>
      </c>
      <c r="E5" s="106">
        <v>0.22194630872483212</v>
      </c>
      <c r="F5" s="106">
        <v>0.19067114093959733</v>
      </c>
      <c r="G5" s="95">
        <v>2011907.8859060402</v>
      </c>
      <c r="H5" s="95">
        <v>59540.744966442951</v>
      </c>
      <c r="I5" s="95">
        <v>31361.181208053691</v>
      </c>
      <c r="J5" s="95">
        <v>69746.395973154358</v>
      </c>
      <c r="K5" s="95">
        <v>54673.865771812081</v>
      </c>
      <c r="L5">
        <v>2239822.6174496645</v>
      </c>
    </row>
    <row r="6" spans="1:12">
      <c r="A6" s="63"/>
      <c r="B6" s="63" t="s">
        <v>236</v>
      </c>
      <c r="C6" s="72">
        <v>8587</v>
      </c>
      <c r="D6" s="95">
        <v>150850555</v>
      </c>
      <c r="E6" s="106">
        <v>0.2</v>
      </c>
      <c r="F6" s="106">
        <v>0.19</v>
      </c>
      <c r="G6" s="95">
        <v>217515</v>
      </c>
      <c r="H6" s="95">
        <v>0</v>
      </c>
      <c r="I6" s="95">
        <v>9510</v>
      </c>
      <c r="J6" s="95">
        <v>12931</v>
      </c>
      <c r="K6" s="95">
        <v>3184</v>
      </c>
      <c r="L6">
        <v>293924</v>
      </c>
    </row>
    <row r="7" spans="1:12">
      <c r="A7" s="63"/>
      <c r="B7" s="63" t="s">
        <v>237</v>
      </c>
      <c r="C7" s="72">
        <v>5627557</v>
      </c>
      <c r="D7" s="95">
        <v>114809194163</v>
      </c>
      <c r="E7" s="106" t="s">
        <v>305</v>
      </c>
      <c r="F7" s="106" t="s">
        <v>305</v>
      </c>
      <c r="G7" s="95">
        <v>299774275</v>
      </c>
      <c r="H7" s="95">
        <v>8871571</v>
      </c>
      <c r="I7" s="95">
        <v>4672816</v>
      </c>
      <c r="J7" s="95">
        <v>10392213</v>
      </c>
      <c r="K7" s="95">
        <v>8146406</v>
      </c>
      <c r="L7">
        <v>333733570</v>
      </c>
    </row>
    <row r="8" spans="1:12">
      <c r="A8" s="63"/>
      <c r="B8" s="63"/>
      <c r="C8" s="107"/>
      <c r="D8" s="105"/>
      <c r="E8" s="104"/>
      <c r="F8" s="104"/>
      <c r="G8" s="105"/>
      <c r="H8" s="105"/>
      <c r="I8" s="105"/>
      <c r="J8" s="105"/>
      <c r="K8" s="105"/>
    </row>
    <row r="9" spans="1:12">
      <c r="A9" s="65" t="s">
        <v>238</v>
      </c>
      <c r="B9" s="65"/>
      <c r="C9" s="107"/>
      <c r="D9" s="105"/>
      <c r="E9" s="104"/>
      <c r="F9" s="104"/>
      <c r="G9" s="105"/>
      <c r="H9" s="105"/>
      <c r="I9" s="105"/>
      <c r="J9" s="105"/>
      <c r="K9" s="105"/>
    </row>
    <row r="10" spans="1:12">
      <c r="A10" s="63"/>
      <c r="B10" s="63" t="s">
        <v>235</v>
      </c>
      <c r="C10" s="72">
        <v>278909.42857142858</v>
      </c>
      <c r="D10" s="95">
        <v>6105907641</v>
      </c>
      <c r="E10" s="106">
        <v>0.29499999999999998</v>
      </c>
      <c r="F10" s="106">
        <v>0.27357142857142863</v>
      </c>
      <c r="G10" s="95">
        <v>17662752.857142858</v>
      </c>
      <c r="H10" s="95">
        <v>202621.28571428571</v>
      </c>
      <c r="I10" s="95">
        <v>190575.5</v>
      </c>
      <c r="J10" s="95">
        <v>441409.28571428574</v>
      </c>
      <c r="K10" s="95">
        <v>490417.57142857142</v>
      </c>
      <c r="L10">
        <v>18992685.785714287</v>
      </c>
    </row>
    <row r="11" spans="1:12">
      <c r="A11" s="63"/>
      <c r="B11" s="63" t="s">
        <v>236</v>
      </c>
      <c r="C11" s="72">
        <v>185785</v>
      </c>
      <c r="D11" s="95">
        <v>3661374288</v>
      </c>
      <c r="E11" s="106">
        <v>0.26</v>
      </c>
      <c r="F11" s="106">
        <v>0.245</v>
      </c>
      <c r="G11" s="95">
        <v>9684136.5</v>
      </c>
      <c r="H11" s="95">
        <v>0</v>
      </c>
      <c r="I11" s="95">
        <v>126586.5</v>
      </c>
      <c r="J11" s="95">
        <v>155597</v>
      </c>
      <c r="K11" s="95">
        <v>115776.5</v>
      </c>
      <c r="L11">
        <v>10359698</v>
      </c>
    </row>
    <row r="12" spans="1:12">
      <c r="A12" s="63"/>
      <c r="B12" s="63" t="s">
        <v>237</v>
      </c>
      <c r="C12" s="72">
        <v>3904732</v>
      </c>
      <c r="D12" s="95">
        <v>85482706974</v>
      </c>
      <c r="E12" s="106" t="s">
        <v>305</v>
      </c>
      <c r="F12" s="106" t="s">
        <v>305</v>
      </c>
      <c r="G12" s="95">
        <v>247278540</v>
      </c>
      <c r="H12" s="95">
        <v>2836698</v>
      </c>
      <c r="I12" s="95">
        <v>2668057</v>
      </c>
      <c r="J12" s="95">
        <v>6179730</v>
      </c>
      <c r="K12" s="95">
        <v>6865846</v>
      </c>
      <c r="L12">
        <v>265897601</v>
      </c>
    </row>
    <row r="13" spans="1:12">
      <c r="A13" s="63"/>
      <c r="B13" s="63"/>
      <c r="C13" s="107"/>
      <c r="D13" s="105"/>
      <c r="E13" s="106"/>
      <c r="F13" s="106"/>
      <c r="G13" s="105"/>
      <c r="H13" s="105"/>
      <c r="I13" s="105"/>
      <c r="J13" s="105"/>
      <c r="K13" s="105"/>
    </row>
    <row r="14" spans="1:12">
      <c r="A14" s="65" t="s">
        <v>239</v>
      </c>
      <c r="B14" s="65"/>
      <c r="C14" s="107"/>
      <c r="D14" s="105"/>
      <c r="E14" s="106"/>
      <c r="F14" s="106"/>
      <c r="G14" s="105"/>
      <c r="H14" s="105"/>
      <c r="I14" s="105"/>
      <c r="J14" s="105"/>
      <c r="K14" s="105"/>
    </row>
    <row r="15" spans="1:12">
      <c r="A15" s="63"/>
      <c r="B15" s="63" t="s">
        <v>235</v>
      </c>
      <c r="C15" s="72">
        <v>44135.75</v>
      </c>
      <c r="D15" s="95">
        <v>776450978.8125</v>
      </c>
      <c r="E15" s="106">
        <v>0.22562500000000002</v>
      </c>
      <c r="F15" s="106">
        <v>0.19625000000000001</v>
      </c>
      <c r="G15" s="95">
        <v>1444906.6875</v>
      </c>
      <c r="H15" s="95">
        <v>88564.25</v>
      </c>
      <c r="I15" s="95">
        <v>35708.3125</v>
      </c>
      <c r="J15" s="95">
        <v>53641.375</v>
      </c>
      <c r="K15" s="95">
        <v>30539.25</v>
      </c>
      <c r="L15">
        <v>1662742.875</v>
      </c>
    </row>
    <row r="16" spans="1:12">
      <c r="A16" s="63"/>
      <c r="B16" s="63" t="s">
        <v>236</v>
      </c>
      <c r="C16" s="72">
        <v>39883</v>
      </c>
      <c r="D16" s="95">
        <v>694036830</v>
      </c>
      <c r="E16" s="106">
        <v>0.2</v>
      </c>
      <c r="F16" s="106">
        <v>0.16500000000000001</v>
      </c>
      <c r="G16" s="95">
        <v>1208261.5</v>
      </c>
      <c r="H16" s="95">
        <v>32409</v>
      </c>
      <c r="I16" s="95">
        <v>30730.5</v>
      </c>
      <c r="J16" s="95">
        <v>40958</v>
      </c>
      <c r="K16" s="95">
        <v>26265.5</v>
      </c>
      <c r="L16">
        <v>1436335.5</v>
      </c>
    </row>
    <row r="17" spans="1:12">
      <c r="A17" s="63"/>
      <c r="B17" s="63" t="s">
        <v>237</v>
      </c>
      <c r="C17" s="72">
        <v>706172</v>
      </c>
      <c r="D17" s="95">
        <v>12423215661</v>
      </c>
      <c r="E17" s="106" t="s">
        <v>305</v>
      </c>
      <c r="F17" s="106" t="s">
        <v>305</v>
      </c>
      <c r="G17" s="95">
        <v>23118507</v>
      </c>
      <c r="H17" s="95">
        <v>1417028</v>
      </c>
      <c r="I17" s="95">
        <v>571333</v>
      </c>
      <c r="J17" s="95">
        <v>858262</v>
      </c>
      <c r="K17" s="95">
        <v>488628</v>
      </c>
      <c r="L17">
        <v>26603886</v>
      </c>
    </row>
    <row r="18" spans="1:12">
      <c r="A18" s="63"/>
      <c r="B18" s="63"/>
      <c r="C18" s="107"/>
      <c r="D18" s="105"/>
      <c r="E18" s="106"/>
      <c r="F18" s="106"/>
      <c r="G18" s="105"/>
      <c r="H18" s="105"/>
      <c r="I18" s="105"/>
      <c r="J18" s="105"/>
      <c r="K18" s="105"/>
    </row>
    <row r="19" spans="1:12">
      <c r="A19" s="65" t="s">
        <v>240</v>
      </c>
      <c r="B19" s="65"/>
      <c r="C19" s="107"/>
      <c r="D19" s="105"/>
      <c r="E19" s="106"/>
      <c r="F19" s="106"/>
      <c r="G19" s="105"/>
      <c r="H19" s="105"/>
      <c r="I19" s="105"/>
      <c r="J19" s="105"/>
      <c r="K19" s="105"/>
    </row>
    <row r="20" spans="1:12">
      <c r="A20" s="63"/>
      <c r="B20" s="63" t="s">
        <v>235</v>
      </c>
      <c r="C20" s="72">
        <v>21376.391304347828</v>
      </c>
      <c r="D20" s="95">
        <v>353285595.86956519</v>
      </c>
      <c r="E20" s="106">
        <v>0.21000000000000005</v>
      </c>
      <c r="F20" s="106">
        <v>0.17</v>
      </c>
      <c r="G20" s="95">
        <v>602027.21739130432</v>
      </c>
      <c r="H20" s="95">
        <v>127080</v>
      </c>
      <c r="I20" s="95">
        <v>27374.17391304348</v>
      </c>
      <c r="J20" s="95">
        <v>34196.608695652176</v>
      </c>
      <c r="K20" s="95">
        <v>13480.826086956522</v>
      </c>
      <c r="L20">
        <v>826041.39130434778</v>
      </c>
    </row>
    <row r="21" spans="1:12">
      <c r="A21" s="63"/>
      <c r="B21" s="63" t="s">
        <v>236</v>
      </c>
      <c r="C21" s="72">
        <v>21563</v>
      </c>
      <c r="D21" s="95">
        <v>290332577</v>
      </c>
      <c r="E21" s="106">
        <v>0.2</v>
      </c>
      <c r="F21" s="106">
        <v>0.18</v>
      </c>
      <c r="G21" s="95">
        <v>518580</v>
      </c>
      <c r="H21" s="95">
        <v>0</v>
      </c>
      <c r="I21" s="95">
        <v>26064</v>
      </c>
      <c r="J21" s="95">
        <v>20011</v>
      </c>
      <c r="K21" s="95">
        <v>6173</v>
      </c>
      <c r="L21">
        <v>736472</v>
      </c>
    </row>
    <row r="22" spans="1:12">
      <c r="A22" s="63"/>
      <c r="B22" s="63" t="s">
        <v>237</v>
      </c>
      <c r="C22" s="72">
        <v>491657</v>
      </c>
      <c r="D22" s="95">
        <v>8125568705</v>
      </c>
      <c r="E22" s="106" t="s">
        <v>305</v>
      </c>
      <c r="F22" s="106" t="s">
        <v>305</v>
      </c>
      <c r="G22" s="95">
        <v>13846626</v>
      </c>
      <c r="H22" s="95">
        <v>2922840</v>
      </c>
      <c r="I22" s="95">
        <v>629606</v>
      </c>
      <c r="J22" s="95">
        <v>786522</v>
      </c>
      <c r="K22" s="95">
        <v>310059</v>
      </c>
      <c r="L22">
        <v>18998952</v>
      </c>
    </row>
    <row r="23" spans="1:12">
      <c r="A23" s="63"/>
      <c r="B23" s="63"/>
      <c r="C23" s="72"/>
      <c r="D23" s="105"/>
      <c r="E23" s="106"/>
      <c r="F23" s="106"/>
      <c r="G23" s="105"/>
      <c r="H23" s="105"/>
      <c r="I23" s="105"/>
      <c r="J23" s="105"/>
      <c r="K23" s="105"/>
    </row>
    <row r="24" spans="1:12">
      <c r="A24" s="65" t="s">
        <v>241</v>
      </c>
      <c r="B24" s="65"/>
      <c r="C24" s="72"/>
      <c r="D24" s="105"/>
      <c r="E24" s="106"/>
      <c r="F24" s="106"/>
      <c r="G24" s="105"/>
      <c r="H24" s="105"/>
      <c r="I24" s="105"/>
      <c r="J24" s="105"/>
      <c r="K24" s="105"/>
    </row>
    <row r="25" spans="1:12">
      <c r="A25" s="63"/>
      <c r="B25" s="63" t="s">
        <v>235</v>
      </c>
      <c r="C25" s="72">
        <v>12343.117647058823</v>
      </c>
      <c r="D25" s="95">
        <v>189661174.88235295</v>
      </c>
      <c r="E25" s="106">
        <v>0.18647058823529414</v>
      </c>
      <c r="F25" s="106">
        <v>0.16470588235294123</v>
      </c>
      <c r="G25" s="95">
        <v>299986.76470588235</v>
      </c>
      <c r="H25" s="95">
        <v>22195.235294117647</v>
      </c>
      <c r="I25" s="95">
        <v>17662.823529411766</v>
      </c>
      <c r="J25" s="95">
        <v>73575.23529411765</v>
      </c>
      <c r="K25" s="95">
        <v>7354.4705882352937</v>
      </c>
      <c r="L25">
        <v>431068.64705882355</v>
      </c>
    </row>
    <row r="26" spans="1:12">
      <c r="A26" s="63"/>
      <c r="B26" s="63" t="s">
        <v>236</v>
      </c>
      <c r="C26" s="72">
        <v>12553</v>
      </c>
      <c r="D26" s="95">
        <v>168926418</v>
      </c>
      <c r="E26" s="106">
        <v>0.2</v>
      </c>
      <c r="F26" s="106">
        <v>0.16</v>
      </c>
      <c r="G26" s="95">
        <v>262516</v>
      </c>
      <c r="H26" s="95">
        <v>0</v>
      </c>
      <c r="I26" s="95">
        <v>15456</v>
      </c>
      <c r="J26" s="95">
        <v>38624</v>
      </c>
      <c r="K26" s="95">
        <v>6620</v>
      </c>
      <c r="L26">
        <v>362322</v>
      </c>
    </row>
    <row r="27" spans="1:12">
      <c r="A27" s="63"/>
      <c r="B27" s="63" t="s">
        <v>237</v>
      </c>
      <c r="C27" s="72">
        <v>209833</v>
      </c>
      <c r="D27" s="95">
        <v>3224239973</v>
      </c>
      <c r="E27" s="106" t="s">
        <v>305</v>
      </c>
      <c r="F27" s="106" t="s">
        <v>305</v>
      </c>
      <c r="G27" s="95">
        <v>5099775</v>
      </c>
      <c r="H27" s="95">
        <v>377319</v>
      </c>
      <c r="I27" s="95">
        <v>300268</v>
      </c>
      <c r="J27" s="95">
        <v>1250779</v>
      </c>
      <c r="K27" s="95">
        <v>125026</v>
      </c>
      <c r="L27">
        <v>7328167</v>
      </c>
    </row>
    <row r="28" spans="1:12">
      <c r="A28" s="63"/>
      <c r="B28" s="63"/>
      <c r="C28" s="72"/>
      <c r="D28" s="105"/>
      <c r="E28" s="106"/>
      <c r="F28" s="106"/>
      <c r="G28" s="105"/>
      <c r="H28" s="105"/>
      <c r="I28" s="105"/>
      <c r="J28" s="105"/>
      <c r="K28" s="105"/>
    </row>
    <row r="29" spans="1:12">
      <c r="A29" s="65" t="s">
        <v>242</v>
      </c>
      <c r="B29" s="65"/>
      <c r="C29" s="72"/>
      <c r="D29" s="105"/>
      <c r="E29" s="106"/>
      <c r="F29" s="106"/>
      <c r="G29" s="105"/>
      <c r="H29" s="105"/>
      <c r="I29" s="105"/>
      <c r="J29" s="105"/>
      <c r="K29" s="105"/>
    </row>
    <row r="30" spans="1:12">
      <c r="A30" s="63"/>
      <c r="B30" s="63" t="s">
        <v>235</v>
      </c>
      <c r="C30" s="72">
        <v>7910.5263157894733</v>
      </c>
      <c r="D30" s="95">
        <v>151405202.31578946</v>
      </c>
      <c r="E30" s="106">
        <v>0.23052631578947372</v>
      </c>
      <c r="F30" s="106">
        <v>0.15894736842105264</v>
      </c>
      <c r="G30" s="95">
        <v>266423.73684210528</v>
      </c>
      <c r="H30" s="95">
        <v>11912.526315789473</v>
      </c>
      <c r="I30" s="95">
        <v>11156.842105263158</v>
      </c>
      <c r="J30" s="95">
        <v>22939.157894736843</v>
      </c>
      <c r="K30" s="95">
        <v>8455.8421052631584</v>
      </c>
      <c r="L30">
        <v>355992.4736842105</v>
      </c>
    </row>
    <row r="31" spans="1:12">
      <c r="A31" s="63"/>
      <c r="B31" s="63" t="s">
        <v>236</v>
      </c>
      <c r="C31" s="72">
        <v>8252</v>
      </c>
      <c r="D31" s="95">
        <v>119177391</v>
      </c>
      <c r="E31" s="106">
        <v>0.2</v>
      </c>
      <c r="F31" s="106">
        <v>0.18</v>
      </c>
      <c r="G31" s="95">
        <v>188194</v>
      </c>
      <c r="H31" s="95">
        <v>0</v>
      </c>
      <c r="I31" s="95">
        <v>7864</v>
      </c>
      <c r="J31" s="95">
        <v>8237</v>
      </c>
      <c r="K31" s="95">
        <v>6119</v>
      </c>
      <c r="L31">
        <v>256586</v>
      </c>
    </row>
    <row r="32" spans="1:12">
      <c r="A32" s="63"/>
      <c r="B32" s="63" t="s">
        <v>237</v>
      </c>
      <c r="C32" s="72">
        <v>150300</v>
      </c>
      <c r="D32" s="95">
        <v>2876698844</v>
      </c>
      <c r="E32" s="106" t="s">
        <v>305</v>
      </c>
      <c r="F32" s="106" t="s">
        <v>305</v>
      </c>
      <c r="G32" s="95">
        <v>5062051</v>
      </c>
      <c r="H32" s="95">
        <v>226338</v>
      </c>
      <c r="I32" s="95">
        <v>211980</v>
      </c>
      <c r="J32" s="95">
        <v>435844</v>
      </c>
      <c r="K32" s="95">
        <v>160661</v>
      </c>
      <c r="L32">
        <v>6763857</v>
      </c>
    </row>
    <row r="33" spans="1:12">
      <c r="A33" s="63"/>
      <c r="B33" s="63"/>
      <c r="C33" s="72"/>
      <c r="D33" s="105"/>
      <c r="E33" s="106"/>
      <c r="F33" s="106"/>
      <c r="G33" s="105"/>
      <c r="H33" s="105"/>
      <c r="I33" s="105"/>
      <c r="J33" s="105"/>
      <c r="K33" s="105"/>
    </row>
    <row r="34" spans="1:12">
      <c r="A34" s="65" t="s">
        <v>243</v>
      </c>
      <c r="B34" s="65"/>
      <c r="C34" s="72"/>
      <c r="D34" s="105"/>
      <c r="E34" s="106"/>
      <c r="F34" s="106"/>
      <c r="G34" s="105"/>
      <c r="H34" s="105"/>
      <c r="I34" s="105"/>
      <c r="J34" s="105"/>
      <c r="K34" s="105"/>
    </row>
    <row r="35" spans="1:12">
      <c r="A35" s="63"/>
      <c r="B35" s="63" t="s">
        <v>235</v>
      </c>
      <c r="C35" s="72">
        <v>4409.875</v>
      </c>
      <c r="D35" s="95">
        <v>85111252.791666672</v>
      </c>
      <c r="E35" s="106">
        <v>0.23374999999999999</v>
      </c>
      <c r="F35" s="106">
        <v>0.21458333333333335</v>
      </c>
      <c r="G35" s="95">
        <v>176702.08333333334</v>
      </c>
      <c r="H35" s="95">
        <v>34607.916666666664</v>
      </c>
      <c r="I35" s="95">
        <v>6583.416666666667</v>
      </c>
      <c r="J35" s="95">
        <v>24557.416666666668</v>
      </c>
      <c r="K35" s="95">
        <v>4972.083333333333</v>
      </c>
      <c r="L35">
        <v>248818.91666666666</v>
      </c>
    </row>
    <row r="36" spans="1:12">
      <c r="A36" s="63"/>
      <c r="B36" s="63" t="s">
        <v>236</v>
      </c>
      <c r="C36" s="72">
        <v>4479.5</v>
      </c>
      <c r="D36" s="95">
        <v>72623241.5</v>
      </c>
      <c r="E36" s="106">
        <v>0.2</v>
      </c>
      <c r="F36" s="106">
        <v>0.19500000000000001</v>
      </c>
      <c r="G36" s="95">
        <v>132284</v>
      </c>
      <c r="H36" s="95">
        <v>517</v>
      </c>
      <c r="I36" s="95">
        <v>6081</v>
      </c>
      <c r="J36" s="95">
        <v>5262</v>
      </c>
      <c r="K36" s="95">
        <v>0</v>
      </c>
      <c r="L36">
        <v>184185</v>
      </c>
    </row>
    <row r="37" spans="1:12">
      <c r="A37" s="63"/>
      <c r="B37" s="63" t="s">
        <v>237</v>
      </c>
      <c r="C37" s="72">
        <v>105837</v>
      </c>
      <c r="D37" s="95">
        <v>2042670067</v>
      </c>
      <c r="E37" s="106" t="s">
        <v>305</v>
      </c>
      <c r="F37" s="106" t="s">
        <v>305</v>
      </c>
      <c r="G37" s="95">
        <v>4240850</v>
      </c>
      <c r="H37" s="95">
        <v>830590</v>
      </c>
      <c r="I37" s="95">
        <v>158002</v>
      </c>
      <c r="J37" s="95">
        <v>589378</v>
      </c>
      <c r="K37" s="95">
        <v>119330</v>
      </c>
      <c r="L37">
        <v>5971654</v>
      </c>
    </row>
    <row r="38" spans="1:12">
      <c r="A38" s="63"/>
      <c r="B38" s="63"/>
      <c r="C38" s="72"/>
      <c r="D38" s="105"/>
      <c r="E38" s="106"/>
      <c r="F38" s="106"/>
      <c r="G38" s="105"/>
      <c r="H38" s="105"/>
      <c r="I38" s="105"/>
      <c r="J38" s="105"/>
      <c r="K38" s="105"/>
    </row>
    <row r="39" spans="1:12">
      <c r="A39" s="65" t="s">
        <v>244</v>
      </c>
      <c r="B39" s="65"/>
      <c r="C39" s="72"/>
      <c r="D39" s="105"/>
      <c r="E39" s="106"/>
      <c r="F39" s="106"/>
      <c r="G39" s="105"/>
      <c r="H39" s="105"/>
      <c r="I39" s="105"/>
      <c r="J39" s="105"/>
      <c r="K39" s="105"/>
    </row>
    <row r="40" spans="1:12">
      <c r="A40" s="63"/>
      <c r="B40" s="63" t="s">
        <v>235</v>
      </c>
      <c r="C40" s="72">
        <v>2132.1</v>
      </c>
      <c r="D40" s="95">
        <v>23702267.149999999</v>
      </c>
      <c r="E40" s="106">
        <v>0.20600000000000002</v>
      </c>
      <c r="F40" s="106">
        <v>0.19050000000000003</v>
      </c>
      <c r="G40" s="95">
        <v>42190.05</v>
      </c>
      <c r="H40" s="95">
        <v>8887</v>
      </c>
      <c r="I40" s="95">
        <v>4148.2</v>
      </c>
      <c r="J40" s="95">
        <v>6917.5</v>
      </c>
      <c r="K40" s="95">
        <v>2611.65</v>
      </c>
      <c r="L40">
        <v>75174.7</v>
      </c>
    </row>
    <row r="41" spans="1:12">
      <c r="A41" s="63"/>
      <c r="B41" s="63" t="s">
        <v>236</v>
      </c>
      <c r="C41" s="72">
        <v>1935</v>
      </c>
      <c r="D41" s="95">
        <v>21702018</v>
      </c>
      <c r="E41" s="106">
        <v>0.22</v>
      </c>
      <c r="F41" s="106">
        <v>0.2</v>
      </c>
      <c r="G41" s="95">
        <v>35278</v>
      </c>
      <c r="H41" s="95">
        <v>0</v>
      </c>
      <c r="I41" s="95">
        <v>4161</v>
      </c>
      <c r="J41" s="95">
        <v>4360.5</v>
      </c>
      <c r="K41" s="95">
        <v>0</v>
      </c>
      <c r="L41">
        <v>62194.5</v>
      </c>
    </row>
    <row r="42" spans="1:12">
      <c r="A42" s="63"/>
      <c r="B42" s="63" t="s">
        <v>237</v>
      </c>
      <c r="C42" s="72">
        <v>42642</v>
      </c>
      <c r="D42" s="95">
        <v>474045343</v>
      </c>
      <c r="E42" s="106" t="s">
        <v>305</v>
      </c>
      <c r="F42" s="106" t="s">
        <v>305</v>
      </c>
      <c r="G42" s="95">
        <v>843801</v>
      </c>
      <c r="H42" s="95">
        <v>177740</v>
      </c>
      <c r="I42" s="95">
        <v>82964</v>
      </c>
      <c r="J42" s="95">
        <v>138350</v>
      </c>
      <c r="K42" s="95">
        <v>52233</v>
      </c>
      <c r="L42">
        <v>1503494</v>
      </c>
    </row>
    <row r="43" spans="1:12">
      <c r="A43" s="63"/>
      <c r="B43" s="63"/>
      <c r="C43" s="72"/>
      <c r="D43" s="105"/>
      <c r="E43" s="106"/>
      <c r="F43" s="106"/>
      <c r="G43" s="105"/>
      <c r="H43" s="105"/>
      <c r="I43" s="105"/>
      <c r="J43" s="105"/>
      <c r="K43" s="105"/>
    </row>
    <row r="44" spans="1:12">
      <c r="A44" s="65" t="s">
        <v>245</v>
      </c>
      <c r="B44" s="65"/>
      <c r="C44" s="72"/>
      <c r="D44" s="90"/>
      <c r="E44" s="106"/>
      <c r="F44" s="106"/>
      <c r="G44" s="90"/>
      <c r="H44" s="90"/>
      <c r="I44" s="90"/>
      <c r="J44" s="90"/>
      <c r="K44" s="90"/>
    </row>
    <row r="45" spans="1:12">
      <c r="A45" s="63"/>
      <c r="B45" s="63" t="s">
        <v>235</v>
      </c>
      <c r="C45" s="72">
        <v>1024</v>
      </c>
      <c r="D45" s="95">
        <v>10003037.25</v>
      </c>
      <c r="E45" s="106">
        <v>0.20125000000000007</v>
      </c>
      <c r="F45" s="106">
        <v>0.171875</v>
      </c>
      <c r="G45" s="95">
        <v>17757.8125</v>
      </c>
      <c r="H45" s="95">
        <v>5188.625</v>
      </c>
      <c r="I45" s="95">
        <v>3162.875</v>
      </c>
      <c r="J45" s="95">
        <v>9584.25</v>
      </c>
      <c r="K45" s="95">
        <v>1538.9375</v>
      </c>
      <c r="L45">
        <v>41622.4375</v>
      </c>
    </row>
    <row r="46" spans="1:12">
      <c r="A46" s="63"/>
      <c r="B46" s="63" t="s">
        <v>236</v>
      </c>
      <c r="C46" s="72">
        <v>1001</v>
      </c>
      <c r="D46" s="95">
        <v>9259485.5</v>
      </c>
      <c r="E46" s="106">
        <v>0.2</v>
      </c>
      <c r="F46" s="106">
        <v>0.185</v>
      </c>
      <c r="G46" s="95">
        <v>17059.5</v>
      </c>
      <c r="H46" s="95">
        <v>0</v>
      </c>
      <c r="I46" s="95">
        <v>2409</v>
      </c>
      <c r="J46" s="95">
        <v>1294</v>
      </c>
      <c r="K46" s="95">
        <v>0</v>
      </c>
      <c r="L46">
        <v>28473</v>
      </c>
    </row>
    <row r="47" spans="1:12">
      <c r="A47" s="63"/>
      <c r="B47" s="63" t="s">
        <v>237</v>
      </c>
      <c r="C47" s="72">
        <v>9672</v>
      </c>
      <c r="D47" s="95">
        <v>102174206</v>
      </c>
      <c r="E47" s="106" t="s">
        <v>305</v>
      </c>
      <c r="F47" s="106" t="s">
        <v>305</v>
      </c>
      <c r="G47" s="95">
        <v>251052</v>
      </c>
      <c r="H47" s="95">
        <v>29888</v>
      </c>
      <c r="I47" s="95">
        <v>24592</v>
      </c>
      <c r="J47" s="95">
        <v>75557</v>
      </c>
      <c r="K47" s="95">
        <v>1282</v>
      </c>
      <c r="L47">
        <v>465885</v>
      </c>
    </row>
  </sheetData>
  <mergeCells count="11">
    <mergeCell ref="A24:B24"/>
    <mergeCell ref="A29:B29"/>
    <mergeCell ref="A34:B34"/>
    <mergeCell ref="A39:B39"/>
    <mergeCell ref="A44:B44"/>
    <mergeCell ref="A1:B1"/>
    <mergeCell ref="C1:K1"/>
    <mergeCell ref="A4:B4"/>
    <mergeCell ref="A9:B9"/>
    <mergeCell ref="A14:B14"/>
    <mergeCell ref="A19:B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3EA3-1AD1-4FF9-8DA2-A846D007B2C9}">
  <dimension ref="A1:J151"/>
  <sheetViews>
    <sheetView workbookViewId="0">
      <selection sqref="A1:XFD1048576"/>
    </sheetView>
  </sheetViews>
  <sheetFormatPr defaultRowHeight="15"/>
  <cols>
    <col min="1" max="1" width="38.85546875" bestFit="1" customWidth="1"/>
    <col min="2" max="2" width="9.85546875" customWidth="1"/>
    <col min="3" max="3" width="10.5703125" customWidth="1"/>
    <col min="4" max="4" width="10.42578125" customWidth="1"/>
    <col min="5" max="5" width="11" customWidth="1"/>
    <col min="6" max="6" width="9.7109375" customWidth="1"/>
    <col min="7" max="7" width="10" customWidth="1"/>
    <col min="8" max="8" width="10.140625" customWidth="1"/>
    <col min="9" max="9" width="9.85546875" customWidth="1"/>
    <col min="10" max="10" width="10.140625" customWidth="1"/>
  </cols>
  <sheetData>
    <row r="1" spans="1:10">
      <c r="A1" s="49" t="s">
        <v>60</v>
      </c>
      <c r="B1" s="50" t="s">
        <v>306</v>
      </c>
      <c r="C1" s="50"/>
      <c r="D1" s="50"/>
      <c r="E1" s="50"/>
      <c r="F1" s="50"/>
      <c r="G1" s="50"/>
      <c r="H1" s="50"/>
      <c r="I1" s="50"/>
      <c r="J1" s="50"/>
    </row>
    <row r="2" spans="1:10" ht="45">
      <c r="A2" s="86" t="s">
        <v>41</v>
      </c>
      <c r="B2" s="86" t="s">
        <v>247</v>
      </c>
      <c r="C2" s="86" t="s">
        <v>307</v>
      </c>
      <c r="D2" s="86" t="s">
        <v>308</v>
      </c>
      <c r="E2" s="86" t="s">
        <v>309</v>
      </c>
      <c r="F2" s="86" t="s">
        <v>310</v>
      </c>
      <c r="G2" s="86" t="s">
        <v>311</v>
      </c>
      <c r="H2" s="86" t="s">
        <v>312</v>
      </c>
      <c r="I2" s="86" t="s">
        <v>313</v>
      </c>
      <c r="J2" s="86" t="s">
        <v>314</v>
      </c>
    </row>
    <row r="3" spans="1:10">
      <c r="A3" t="s">
        <v>83</v>
      </c>
      <c r="B3" s="72">
        <v>25314</v>
      </c>
      <c r="C3" s="108">
        <v>81.57084564513859</v>
      </c>
      <c r="D3" s="108">
        <v>22.901319427984514</v>
      </c>
      <c r="E3" s="108">
        <v>7.528883116883117</v>
      </c>
      <c r="F3" s="108">
        <v>4.485500294017517</v>
      </c>
      <c r="G3" s="108">
        <v>89.484029829745324</v>
      </c>
      <c r="H3" s="108">
        <v>25.122975428616577</v>
      </c>
      <c r="I3" s="108">
        <v>8.2592597402597399</v>
      </c>
      <c r="J3" s="108">
        <v>4.9206384822506264</v>
      </c>
    </row>
    <row r="4" spans="1:10">
      <c r="A4" t="s">
        <v>84</v>
      </c>
      <c r="B4" s="72">
        <v>1730</v>
      </c>
      <c r="C4" s="108">
        <v>19.148041681638521</v>
      </c>
      <c r="D4" s="108">
        <v>30.802890173410404</v>
      </c>
      <c r="E4" s="108">
        <v>33.410031347962381</v>
      </c>
      <c r="F4" s="108">
        <v>21.777278299959132</v>
      </c>
      <c r="G4" s="108">
        <v>15.831117499101689</v>
      </c>
      <c r="H4" s="108">
        <v>25.467052023121386</v>
      </c>
      <c r="I4" s="108">
        <v>27.622570532915361</v>
      </c>
      <c r="J4" s="108">
        <v>18.004903964037599</v>
      </c>
    </row>
    <row r="5" spans="1:10">
      <c r="A5" t="s">
        <v>85</v>
      </c>
      <c r="B5" s="72">
        <v>1349</v>
      </c>
      <c r="C5" s="108">
        <v>9.7773830669034929</v>
      </c>
      <c r="D5" s="108">
        <v>12.241660489251297</v>
      </c>
      <c r="E5" s="108">
        <v>7.0572649572649571</v>
      </c>
      <c r="F5" s="108">
        <v>4.7936139332365748</v>
      </c>
      <c r="G5" s="108">
        <v>10.764949674363528</v>
      </c>
      <c r="H5" s="108">
        <v>13.47813194959229</v>
      </c>
      <c r="I5" s="108">
        <v>7.77008547008547</v>
      </c>
      <c r="J5" s="108">
        <v>5.2777939042089983</v>
      </c>
    </row>
    <row r="6" spans="1:10">
      <c r="A6" t="s">
        <v>86</v>
      </c>
      <c r="B6" s="72">
        <v>1670</v>
      </c>
      <c r="C6" s="108">
        <v>46.873348017621147</v>
      </c>
      <c r="D6" s="108">
        <v>76.456886227544913</v>
      </c>
      <c r="E6" s="108">
        <v>28.731548154815481</v>
      </c>
      <c r="F6" s="108">
        <v>6.6016751977664025</v>
      </c>
      <c r="G6" s="108">
        <v>46.247797356828194</v>
      </c>
      <c r="H6" s="108">
        <v>75.43652694610779</v>
      </c>
      <c r="I6" s="108">
        <v>28.348109810981097</v>
      </c>
      <c r="J6" s="108">
        <v>6.5135722041259498</v>
      </c>
    </row>
    <row r="7" spans="1:10">
      <c r="A7" t="s">
        <v>87</v>
      </c>
      <c r="B7" s="72">
        <v>1032</v>
      </c>
      <c r="C7" s="108">
        <v>43.135306553911207</v>
      </c>
      <c r="D7" s="108">
        <v>19.770348837209301</v>
      </c>
      <c r="E7" s="108">
        <v>12.979007633587786</v>
      </c>
      <c r="F7" s="108">
        <v>10.021119842829076</v>
      </c>
      <c r="G7" s="108">
        <v>45.983086680761097</v>
      </c>
      <c r="H7" s="108">
        <v>21.075581395348838</v>
      </c>
      <c r="I7" s="108">
        <v>13.835877862595419</v>
      </c>
      <c r="J7" s="108">
        <v>10.68271119842829</v>
      </c>
    </row>
    <row r="8" spans="1:10">
      <c r="A8" t="s">
        <v>88</v>
      </c>
      <c r="B8" s="72">
        <v>5305</v>
      </c>
      <c r="C8" s="108">
        <v>81.951020408163259</v>
      </c>
      <c r="D8" s="108">
        <v>60.555702167766256</v>
      </c>
      <c r="E8" s="108">
        <v>17.847111111111111</v>
      </c>
      <c r="F8" s="108">
        <v>9.5263626119447249</v>
      </c>
      <c r="G8" s="108">
        <v>135.89311224489796</v>
      </c>
      <c r="H8" s="108">
        <v>100.41489161168708</v>
      </c>
      <c r="I8" s="108">
        <v>29.5945</v>
      </c>
      <c r="J8" s="108">
        <v>15.796838858905165</v>
      </c>
    </row>
    <row r="9" spans="1:10">
      <c r="A9" t="s">
        <v>89</v>
      </c>
      <c r="B9" s="72">
        <v>72535</v>
      </c>
      <c r="C9" s="108">
        <v>75.882184757961156</v>
      </c>
      <c r="D9" s="108">
        <v>31.833170193699594</v>
      </c>
      <c r="E9" s="108">
        <v>14.495693389415532</v>
      </c>
      <c r="F9" s="108">
        <v>8.2259022946124176</v>
      </c>
      <c r="G9" s="108">
        <v>90.595550297413652</v>
      </c>
      <c r="H9" s="108">
        <v>38.005542152064521</v>
      </c>
      <c r="I9" s="108">
        <v>17.306372025864775</v>
      </c>
      <c r="J9" s="108">
        <v>9.8208841436261363</v>
      </c>
    </row>
    <row r="10" spans="1:10">
      <c r="A10" t="s">
        <v>90</v>
      </c>
      <c r="B10" s="72">
        <v>11637</v>
      </c>
      <c r="C10" s="108">
        <v>27.7615600398154</v>
      </c>
      <c r="D10" s="108">
        <v>26.363581679126924</v>
      </c>
      <c r="E10" s="108">
        <v>14.301370501584934</v>
      </c>
      <c r="F10" s="108">
        <v>10.040023562522499</v>
      </c>
      <c r="G10" s="108">
        <v>51.592616052845898</v>
      </c>
      <c r="H10" s="108">
        <v>48.99458623356535</v>
      </c>
      <c r="I10" s="108">
        <v>26.577941450680591</v>
      </c>
      <c r="J10" s="108">
        <v>18.658572503845274</v>
      </c>
    </row>
    <row r="11" spans="1:10">
      <c r="A11" t="s">
        <v>91</v>
      </c>
      <c r="B11" s="72">
        <v>1859</v>
      </c>
      <c r="C11" s="108">
        <v>49.113765642775881</v>
      </c>
      <c r="D11" s="108">
        <v>23.222700376546531</v>
      </c>
      <c r="E11" s="108">
        <v>29.670790378006874</v>
      </c>
      <c r="F11" s="108">
        <v>66.010703363914374</v>
      </c>
      <c r="G11" s="108">
        <v>51.477815699658706</v>
      </c>
      <c r="H11" s="108">
        <v>24.340505648197954</v>
      </c>
      <c r="I11" s="108">
        <v>31.098969072164948</v>
      </c>
      <c r="J11" s="108">
        <v>69.188073394495419</v>
      </c>
    </row>
    <row r="12" spans="1:10">
      <c r="A12" t="s">
        <v>92</v>
      </c>
      <c r="B12" s="72">
        <v>2915</v>
      </c>
      <c r="C12" s="108">
        <v>14.982600049714144</v>
      </c>
      <c r="D12" s="108">
        <v>20.677530017152659</v>
      </c>
      <c r="E12" s="108">
        <v>16.549972542559033</v>
      </c>
      <c r="F12" s="108">
        <v>5.7745736731174553</v>
      </c>
      <c r="G12" s="108">
        <v>11.143176733780761</v>
      </c>
      <c r="H12" s="108">
        <v>15.378730703259006</v>
      </c>
      <c r="I12" s="108">
        <v>12.308896210873147</v>
      </c>
      <c r="J12" s="108">
        <v>4.2947882736156355</v>
      </c>
    </row>
    <row r="13" spans="1:10">
      <c r="A13" t="s">
        <v>93</v>
      </c>
      <c r="B13" s="72">
        <v>1755</v>
      </c>
      <c r="C13" s="108">
        <v>74.944444444444443</v>
      </c>
      <c r="D13" s="108">
        <v>16.910541310541312</v>
      </c>
      <c r="E13" s="108">
        <v>8.665109489051094</v>
      </c>
      <c r="F13" s="108">
        <v>3.8754243927918517</v>
      </c>
      <c r="G13" s="108">
        <v>105.63131313131314</v>
      </c>
      <c r="H13" s="108">
        <v>23.834757834757834</v>
      </c>
      <c r="I13" s="108">
        <v>12.213138686131387</v>
      </c>
      <c r="J13" s="108">
        <v>5.4622616871245757</v>
      </c>
    </row>
    <row r="14" spans="1:10">
      <c r="A14" t="s">
        <v>94</v>
      </c>
      <c r="B14" s="72">
        <v>10567</v>
      </c>
      <c r="C14" s="108">
        <v>30.067338282078474</v>
      </c>
      <c r="D14" s="108">
        <v>16.099271316362259</v>
      </c>
      <c r="E14" s="108">
        <v>17.430430327868851</v>
      </c>
      <c r="F14" s="108">
        <v>10.572431794170654</v>
      </c>
      <c r="G14" s="108">
        <v>39.710321668434077</v>
      </c>
      <c r="H14" s="108">
        <v>21.262515378063785</v>
      </c>
      <c r="I14" s="108">
        <v>23.020594262295081</v>
      </c>
      <c r="J14" s="108">
        <v>13.963147100863837</v>
      </c>
    </row>
    <row r="15" spans="1:10">
      <c r="A15" t="s">
        <v>95</v>
      </c>
      <c r="B15" s="72">
        <v>6903</v>
      </c>
      <c r="C15" s="108">
        <v>57.489224137931032</v>
      </c>
      <c r="D15" s="108">
        <v>27.049833405765611</v>
      </c>
      <c r="E15" s="108">
        <v>20.431666484298063</v>
      </c>
      <c r="F15" s="108">
        <v>12.759669263359299</v>
      </c>
      <c r="G15" s="108">
        <v>56.676416256157637</v>
      </c>
      <c r="H15" s="108">
        <v>26.667390989424888</v>
      </c>
      <c r="I15" s="108">
        <v>20.142794616478827</v>
      </c>
      <c r="J15" s="108">
        <v>12.57926745934126</v>
      </c>
    </row>
    <row r="16" spans="1:10">
      <c r="A16" t="s">
        <v>96</v>
      </c>
      <c r="B16" s="72">
        <v>59455</v>
      </c>
      <c r="C16" s="108">
        <v>41.966016150740245</v>
      </c>
      <c r="D16" s="108">
        <v>23.075485661424608</v>
      </c>
      <c r="E16" s="108">
        <v>14.277197327616708</v>
      </c>
      <c r="F16" s="108">
        <v>4.3260987469019403</v>
      </c>
      <c r="G16" s="108">
        <v>50.821454790162733</v>
      </c>
      <c r="H16" s="108">
        <v>27.944748128836935</v>
      </c>
      <c r="I16" s="108">
        <v>17.28989322954607</v>
      </c>
      <c r="J16" s="108">
        <v>5.2389683856035623</v>
      </c>
    </row>
    <row r="17" spans="1:10">
      <c r="A17" t="s">
        <v>97</v>
      </c>
      <c r="B17" s="72">
        <v>4195</v>
      </c>
      <c r="C17" s="108">
        <v>20.116254491650814</v>
      </c>
      <c r="D17" s="108">
        <v>22.6865315852205</v>
      </c>
      <c r="E17" s="108">
        <v>6.9711397597421625</v>
      </c>
      <c r="F17" s="108">
        <v>4.8219080914019354</v>
      </c>
      <c r="G17" s="108">
        <v>34.055168040583389</v>
      </c>
      <c r="H17" s="108">
        <v>38.406436233611444</v>
      </c>
      <c r="I17" s="108">
        <v>11.801567535892177</v>
      </c>
      <c r="J17" s="108">
        <v>8.1630946952424388</v>
      </c>
    </row>
    <row r="18" spans="1:10">
      <c r="A18" t="s">
        <v>98</v>
      </c>
      <c r="B18" s="72">
        <v>8233</v>
      </c>
      <c r="C18" s="108">
        <v>77.694378241973922</v>
      </c>
      <c r="D18" s="108">
        <v>67.313737398275237</v>
      </c>
      <c r="E18" s="108">
        <v>46.676829781857997</v>
      </c>
      <c r="F18" s="108">
        <v>5.3407538041959386</v>
      </c>
      <c r="G18" s="108">
        <v>128.94939015841862</v>
      </c>
      <c r="H18" s="108">
        <v>111.7206364630147</v>
      </c>
      <c r="I18" s="108">
        <v>77.469552766781774</v>
      </c>
      <c r="J18" s="108">
        <v>8.864051191611976</v>
      </c>
    </row>
    <row r="19" spans="1:10">
      <c r="A19" t="s">
        <v>99</v>
      </c>
      <c r="B19" s="72">
        <v>4111</v>
      </c>
      <c r="C19" s="108">
        <v>112.56443298969072</v>
      </c>
      <c r="D19" s="108">
        <v>42.49574312819265</v>
      </c>
      <c r="E19" s="108">
        <v>6.1457820305354254</v>
      </c>
      <c r="F19" s="108">
        <v>7.600609092886665</v>
      </c>
      <c r="G19" s="108">
        <v>126.36082474226804</v>
      </c>
      <c r="H19" s="108">
        <v>47.704208221843835</v>
      </c>
      <c r="I19" s="108">
        <v>6.8990360937170196</v>
      </c>
      <c r="J19" s="108">
        <v>8.5321731564063512</v>
      </c>
    </row>
    <row r="20" spans="1:10">
      <c r="A20" t="s">
        <v>100</v>
      </c>
      <c r="B20" s="72">
        <v>6867</v>
      </c>
      <c r="C20" s="108">
        <v>107.34418604651162</v>
      </c>
      <c r="D20" s="108">
        <v>13.4434250764526</v>
      </c>
      <c r="E20" s="108">
        <v>27.739182692307693</v>
      </c>
      <c r="F20" s="108">
        <v>14.739901005907711</v>
      </c>
      <c r="G20" s="108">
        <v>186.51627906976745</v>
      </c>
      <c r="H20" s="108">
        <v>23.358671909130624</v>
      </c>
      <c r="I20" s="108">
        <v>48.198317307692307</v>
      </c>
      <c r="J20" s="108">
        <v>25.611368353824044</v>
      </c>
    </row>
    <row r="21" spans="1:10">
      <c r="A21" t="s">
        <v>101</v>
      </c>
      <c r="B21" s="72">
        <v>42745</v>
      </c>
      <c r="C21" s="108">
        <v>52.964771322620521</v>
      </c>
      <c r="D21" s="108">
        <v>38.092010761492574</v>
      </c>
      <c r="E21" s="108">
        <v>13.716717914156943</v>
      </c>
      <c r="F21" s="108">
        <v>11.544875067358689</v>
      </c>
      <c r="G21" s="108">
        <v>56.946782902869039</v>
      </c>
      <c r="H21" s="108">
        <v>40.955854485904787</v>
      </c>
      <c r="I21" s="108">
        <v>14.747971863021776</v>
      </c>
      <c r="J21" s="108">
        <v>12.412844947389319</v>
      </c>
    </row>
    <row r="22" spans="1:10">
      <c r="A22" t="s">
        <v>102</v>
      </c>
      <c r="B22" s="72">
        <v>8513</v>
      </c>
      <c r="C22" s="108">
        <v>32.432046707752193</v>
      </c>
      <c r="D22" s="108">
        <v>23.49066134147774</v>
      </c>
      <c r="E22" s="108">
        <v>6.0782978723404257</v>
      </c>
      <c r="F22" s="108">
        <v>5.4983777838878201</v>
      </c>
      <c r="G22" s="108">
        <v>34.547032111579632</v>
      </c>
      <c r="H22" s="108">
        <v>25.022553741336779</v>
      </c>
      <c r="I22" s="108">
        <v>6.4746808510638294</v>
      </c>
      <c r="J22" s="108">
        <v>5.8569425350563655</v>
      </c>
    </row>
    <row r="23" spans="1:10">
      <c r="A23" t="s">
        <v>103</v>
      </c>
      <c r="B23" s="72">
        <v>2724</v>
      </c>
      <c r="C23" s="108">
        <v>131.44389642416769</v>
      </c>
      <c r="D23" s="108">
        <v>39.133994126284875</v>
      </c>
      <c r="E23" s="108">
        <v>13.817368762151652</v>
      </c>
      <c r="F23" s="108">
        <v>12.153802303044122</v>
      </c>
      <c r="G23" s="108">
        <v>116.90505548705302</v>
      </c>
      <c r="H23" s="108">
        <v>34.805433186490454</v>
      </c>
      <c r="I23" s="108">
        <v>12.289047310434219</v>
      </c>
      <c r="J23" s="108">
        <v>10.809485805495383</v>
      </c>
    </row>
    <row r="24" spans="1:10">
      <c r="A24" t="s">
        <v>104</v>
      </c>
      <c r="B24" s="72">
        <v>36170</v>
      </c>
      <c r="C24" s="108">
        <v>109.02445535176096</v>
      </c>
      <c r="D24" s="108">
        <v>35.004174730439594</v>
      </c>
      <c r="E24" s="108">
        <v>14.021517879885268</v>
      </c>
      <c r="F24" s="108">
        <v>6.8225103326382044</v>
      </c>
      <c r="G24" s="108">
        <v>106.47619047619048</v>
      </c>
      <c r="H24" s="108">
        <v>34.186010505944154</v>
      </c>
      <c r="I24" s="108">
        <v>13.693788276465442</v>
      </c>
      <c r="J24" s="108">
        <v>6.6630455282712839</v>
      </c>
    </row>
    <row r="25" spans="1:10">
      <c r="A25" t="s">
        <v>105</v>
      </c>
      <c r="B25" s="72">
        <v>1613</v>
      </c>
      <c r="C25" s="108">
        <v>38.623976608187135</v>
      </c>
      <c r="D25" s="108">
        <v>40.946683199008056</v>
      </c>
      <c r="E25" s="108">
        <v>12.274112618472403</v>
      </c>
      <c r="F25" s="108">
        <v>4.7625468704932219</v>
      </c>
      <c r="G25" s="108">
        <v>59.482456140350877</v>
      </c>
      <c r="H25" s="108">
        <v>63.059516429014259</v>
      </c>
      <c r="I25" s="108">
        <v>18.902620330793532</v>
      </c>
      <c r="J25" s="108">
        <v>7.3345111047014706</v>
      </c>
    </row>
    <row r="26" spans="1:10">
      <c r="A26" t="s">
        <v>106</v>
      </c>
      <c r="B26" s="72">
        <v>3514</v>
      </c>
      <c r="C26" s="108">
        <v>38.877412437455327</v>
      </c>
      <c r="D26" s="108">
        <v>61.911781445645985</v>
      </c>
      <c r="E26" s="108">
        <v>5.4040935963038406</v>
      </c>
      <c r="F26" s="108">
        <v>7.466469901846386</v>
      </c>
      <c r="G26" s="108">
        <v>42.38098641887062</v>
      </c>
      <c r="H26" s="108">
        <v>67.4911781445646</v>
      </c>
      <c r="I26" s="108">
        <v>5.8911023895871626</v>
      </c>
      <c r="J26" s="108">
        <v>8.1393369483149147</v>
      </c>
    </row>
    <row r="27" spans="1:10">
      <c r="A27" t="s">
        <v>107</v>
      </c>
      <c r="B27" s="72">
        <v>5202</v>
      </c>
      <c r="C27" s="108">
        <v>36.199409884435703</v>
      </c>
      <c r="D27" s="108">
        <v>28.301230296039986</v>
      </c>
      <c r="E27" s="108">
        <v>7.8518933333333329</v>
      </c>
      <c r="F27" s="108">
        <v>4.5451823037263441</v>
      </c>
      <c r="G27" s="108">
        <v>46.544135726579789</v>
      </c>
      <c r="H27" s="108">
        <v>36.388888888888886</v>
      </c>
      <c r="I27" s="108">
        <v>10.095733333333333</v>
      </c>
      <c r="J27" s="108">
        <v>5.8440616220555093</v>
      </c>
    </row>
    <row r="28" spans="1:10">
      <c r="A28" t="s">
        <v>108</v>
      </c>
      <c r="B28" s="72">
        <v>15522</v>
      </c>
      <c r="C28" s="108">
        <v>49.783874939771934</v>
      </c>
      <c r="D28" s="108">
        <v>59.909354464630844</v>
      </c>
      <c r="E28" s="108">
        <v>35.861054336508424</v>
      </c>
      <c r="F28" s="108">
        <v>14.702879187945673</v>
      </c>
      <c r="G28" s="108">
        <v>49.80780555704267</v>
      </c>
      <c r="H28" s="108">
        <v>59.938152299961345</v>
      </c>
      <c r="I28" s="108">
        <v>35.878292391346264</v>
      </c>
      <c r="J28" s="108">
        <v>14.709946716840324</v>
      </c>
    </row>
    <row r="29" spans="1:10">
      <c r="A29" t="s">
        <v>109</v>
      </c>
      <c r="B29" s="72">
        <v>5562</v>
      </c>
      <c r="C29" s="108">
        <v>31.938202247191011</v>
      </c>
      <c r="D29" s="108">
        <v>43.950916936353828</v>
      </c>
      <c r="E29" s="108">
        <v>13.031344954421877</v>
      </c>
      <c r="F29" s="108">
        <v>6.0465260085582129</v>
      </c>
      <c r="G29" s="108">
        <v>47.439247452312514</v>
      </c>
      <c r="H29" s="108">
        <v>65.282272563825956</v>
      </c>
      <c r="I29" s="108">
        <v>19.356042432965509</v>
      </c>
      <c r="J29" s="108">
        <v>8.981176877983625</v>
      </c>
    </row>
    <row r="30" spans="1:10">
      <c r="A30" t="s">
        <v>110</v>
      </c>
      <c r="B30" s="72">
        <v>107824</v>
      </c>
      <c r="C30" s="108">
        <v>50.707080438787756</v>
      </c>
      <c r="D30" s="108">
        <v>27.822961492803085</v>
      </c>
      <c r="E30" s="108">
        <v>32.578765040615089</v>
      </c>
      <c r="F30" s="108">
        <v>8.3362269467284289</v>
      </c>
      <c r="G30" s="108">
        <v>92.069587411050833</v>
      </c>
      <c r="H30" s="108">
        <v>50.518558020477819</v>
      </c>
      <c r="I30" s="108">
        <v>59.153740063420358</v>
      </c>
      <c r="J30" s="108">
        <v>15.136209162676833</v>
      </c>
    </row>
    <row r="31" spans="1:10">
      <c r="A31" t="s">
        <v>111</v>
      </c>
      <c r="B31" s="72">
        <v>14188</v>
      </c>
      <c r="C31" s="108">
        <v>67.7593606306109</v>
      </c>
      <c r="D31" s="108">
        <v>21.811178460670991</v>
      </c>
      <c r="E31" s="108">
        <v>10.620757112949171</v>
      </c>
      <c r="F31" s="108">
        <v>9.8953410290026547</v>
      </c>
      <c r="G31" s="108">
        <v>117.7256404641997</v>
      </c>
      <c r="H31" s="108">
        <v>37.894911192557089</v>
      </c>
      <c r="I31" s="108">
        <v>18.452586058962829</v>
      </c>
      <c r="J31" s="108">
        <v>17.192242509512997</v>
      </c>
    </row>
    <row r="32" spans="1:10">
      <c r="A32" t="s">
        <v>112</v>
      </c>
      <c r="B32" s="72">
        <v>4053</v>
      </c>
      <c r="C32" s="108">
        <v>58.883204814745156</v>
      </c>
      <c r="D32" s="108">
        <v>77.246977547495689</v>
      </c>
      <c r="E32" s="108">
        <v>12.287362637362637</v>
      </c>
      <c r="F32" s="108">
        <v>7.0158431372549019</v>
      </c>
      <c r="G32" s="108">
        <v>70.236787662215534</v>
      </c>
      <c r="H32" s="108">
        <v>92.141376757957076</v>
      </c>
      <c r="I32" s="108">
        <v>14.656554160125589</v>
      </c>
      <c r="J32" s="108">
        <v>8.3686050420168066</v>
      </c>
    </row>
    <row r="33" spans="1:10">
      <c r="A33" t="s">
        <v>113</v>
      </c>
      <c r="B33" s="72">
        <v>3057</v>
      </c>
      <c r="C33" s="108">
        <v>27.402912621359224</v>
      </c>
      <c r="D33" s="108">
        <v>24.005561007523717</v>
      </c>
      <c r="E33" s="108">
        <v>13.983422256097562</v>
      </c>
      <c r="F33" s="108">
        <v>7.6891240569991615</v>
      </c>
      <c r="G33" s="108">
        <v>27.955937266616878</v>
      </c>
      <c r="H33" s="108">
        <v>24.490022898266275</v>
      </c>
      <c r="I33" s="108">
        <v>14.265625</v>
      </c>
      <c r="J33" s="108">
        <v>7.8443000838222972</v>
      </c>
    </row>
    <row r="34" spans="1:10">
      <c r="A34" t="s">
        <v>114</v>
      </c>
      <c r="B34" s="72">
        <v>88842</v>
      </c>
      <c r="C34" s="108">
        <v>131.54076086956522</v>
      </c>
      <c r="D34" s="108">
        <v>31.602237680376398</v>
      </c>
      <c r="E34" s="108">
        <v>24.533646746301525</v>
      </c>
      <c r="F34" s="108">
        <v>9.420010937872215</v>
      </c>
      <c r="G34" s="108">
        <v>159.24002061469267</v>
      </c>
      <c r="H34" s="108">
        <v>38.256894261723062</v>
      </c>
      <c r="I34" s="108">
        <v>29.699831351200203</v>
      </c>
      <c r="J34" s="108">
        <v>11.403634326129772</v>
      </c>
    </row>
    <row r="35" spans="1:10">
      <c r="A35" t="s">
        <v>115</v>
      </c>
      <c r="B35" s="72">
        <v>738</v>
      </c>
      <c r="C35" s="108">
        <v>32.367346938775512</v>
      </c>
      <c r="D35" s="108">
        <v>10.745257452574526</v>
      </c>
      <c r="E35" s="108">
        <v>66.083333333333329</v>
      </c>
      <c r="F35" s="108">
        <v>34.933920704845818</v>
      </c>
      <c r="G35" s="108">
        <v>27.040816326530614</v>
      </c>
      <c r="H35" s="108">
        <v>8.9769647696476973</v>
      </c>
      <c r="I35" s="108">
        <v>55.208333333333336</v>
      </c>
      <c r="J35" s="108">
        <v>29.185022026431717</v>
      </c>
    </row>
    <row r="36" spans="1:10">
      <c r="A36" t="s">
        <v>116</v>
      </c>
      <c r="B36" s="72">
        <v>2493</v>
      </c>
      <c r="C36" s="108">
        <v>31.21459600347524</v>
      </c>
      <c r="D36" s="108">
        <v>14.411552346570398</v>
      </c>
      <c r="E36" s="108">
        <v>13.213681500551674</v>
      </c>
      <c r="F36" s="108">
        <v>23.224305106658047</v>
      </c>
      <c r="G36" s="108">
        <v>45.080799304952215</v>
      </c>
      <c r="H36" s="108">
        <v>20.813477737665462</v>
      </c>
      <c r="I36" s="108">
        <v>19.083486575947038</v>
      </c>
      <c r="J36" s="108">
        <v>33.541047188106013</v>
      </c>
    </row>
    <row r="37" spans="1:10">
      <c r="A37" t="s">
        <v>117</v>
      </c>
      <c r="B37" s="72">
        <v>21563</v>
      </c>
      <c r="C37" s="108">
        <v>60.087802562885621</v>
      </c>
      <c r="D37" s="108">
        <v>17.614200250428976</v>
      </c>
      <c r="E37" s="108">
        <v>20.289262820512821</v>
      </c>
      <c r="F37" s="108">
        <v>10.569206366874443</v>
      </c>
      <c r="G37" s="108">
        <v>114.01945894636924</v>
      </c>
      <c r="H37" s="108">
        <v>33.423781477530959</v>
      </c>
      <c r="I37" s="108">
        <v>38.499839743589746</v>
      </c>
      <c r="J37" s="108">
        <v>20.055571015138025</v>
      </c>
    </row>
    <row r="38" spans="1:10">
      <c r="A38" t="s">
        <v>118</v>
      </c>
      <c r="B38" s="72">
        <v>4740</v>
      </c>
      <c r="C38" s="108">
        <v>50.412621359223301</v>
      </c>
      <c r="D38" s="108">
        <v>19.718354430379748</v>
      </c>
      <c r="E38" s="108">
        <v>16.975118053033054</v>
      </c>
      <c r="F38" s="108">
        <v>9.9420274438889482</v>
      </c>
      <c r="G38" s="108">
        <v>66.855987055016186</v>
      </c>
      <c r="H38" s="108">
        <v>26.15</v>
      </c>
      <c r="I38" s="108">
        <v>22.511986923356339</v>
      </c>
      <c r="J38" s="108">
        <v>13.184873949579831</v>
      </c>
    </row>
    <row r="39" spans="1:10">
      <c r="A39" t="s">
        <v>119</v>
      </c>
      <c r="B39" s="72">
        <v>6763</v>
      </c>
      <c r="C39" s="108">
        <v>26.110694183864915</v>
      </c>
      <c r="D39" s="108">
        <v>14.404702055300902</v>
      </c>
      <c r="E39" s="108">
        <v>18.023866790009251</v>
      </c>
      <c r="F39" s="108">
        <v>7.0711330478333458</v>
      </c>
      <c r="G39" s="108">
        <v>42.231037255427502</v>
      </c>
      <c r="H39" s="108">
        <v>23.297944699098032</v>
      </c>
      <c r="I39" s="108">
        <v>29.151526364477334</v>
      </c>
      <c r="J39" s="108">
        <v>11.436742396748203</v>
      </c>
    </row>
    <row r="40" spans="1:10">
      <c r="A40" t="s">
        <v>120</v>
      </c>
      <c r="B40" s="72">
        <v>17071</v>
      </c>
      <c r="C40" s="108">
        <v>36.414349146996962</v>
      </c>
      <c r="D40" s="108">
        <v>9.1275847929236722</v>
      </c>
      <c r="E40" s="108">
        <v>7.3263588489749862</v>
      </c>
      <c r="F40" s="108">
        <v>2.6388639558317952</v>
      </c>
      <c r="G40" s="108">
        <v>50.437017994858614</v>
      </c>
      <c r="H40" s="108">
        <v>12.642493116982017</v>
      </c>
      <c r="I40" s="108">
        <v>10.147639646417153</v>
      </c>
      <c r="J40" s="108">
        <v>3.6550544481514726</v>
      </c>
    </row>
    <row r="41" spans="1:10">
      <c r="A41" t="s">
        <v>121</v>
      </c>
      <c r="B41" s="72">
        <v>223840</v>
      </c>
      <c r="C41" s="108">
        <v>103.80863385599515</v>
      </c>
      <c r="D41" s="108">
        <v>49.00904664045747</v>
      </c>
      <c r="E41" s="108">
        <v>36.095752486682308</v>
      </c>
      <c r="F41" s="108">
        <v>4.8817019364054461</v>
      </c>
      <c r="G41" s="108">
        <v>135.25097230239314</v>
      </c>
      <c r="H41" s="108">
        <v>63.853274660471769</v>
      </c>
      <c r="I41" s="108">
        <v>47.02870501679724</v>
      </c>
      <c r="J41" s="108">
        <v>6.3603084720797609</v>
      </c>
    </row>
    <row r="42" spans="1:10">
      <c r="A42" t="s">
        <v>122</v>
      </c>
      <c r="B42" s="72">
        <v>8430</v>
      </c>
      <c r="C42" s="108">
        <v>89.243669374104158</v>
      </c>
      <c r="D42" s="108">
        <v>22.157413997627522</v>
      </c>
      <c r="E42" s="108">
        <v>34.00455124704169</v>
      </c>
      <c r="F42" s="108">
        <v>8.5623195049278014</v>
      </c>
      <c r="G42" s="108">
        <v>137.60105112279027</v>
      </c>
      <c r="H42" s="108">
        <v>34.163582443653617</v>
      </c>
      <c r="I42" s="108">
        <v>52.430183870380482</v>
      </c>
      <c r="J42" s="108">
        <v>13.201879440751776</v>
      </c>
    </row>
    <row r="43" spans="1:10">
      <c r="A43" t="s">
        <v>123</v>
      </c>
      <c r="B43" s="72">
        <v>6449</v>
      </c>
      <c r="C43" s="108">
        <v>48.068954949433035</v>
      </c>
      <c r="D43" s="108">
        <v>48.642890370600092</v>
      </c>
      <c r="E43" s="108">
        <v>7.2375700805204994</v>
      </c>
      <c r="F43" s="108">
        <v>7.0129887550021239</v>
      </c>
      <c r="G43" s="108">
        <v>71.311523138216359</v>
      </c>
      <c r="H43" s="108">
        <v>72.162971003256317</v>
      </c>
      <c r="I43" s="108">
        <v>10.737120180882727</v>
      </c>
      <c r="J43" s="108">
        <v>10.403948044979991</v>
      </c>
    </row>
    <row r="44" spans="1:10">
      <c r="A44" t="s">
        <v>124</v>
      </c>
      <c r="B44" s="72">
        <v>4823</v>
      </c>
      <c r="C44" s="108">
        <v>15.350666924415233</v>
      </c>
      <c r="D44" s="108">
        <v>16.464648558988181</v>
      </c>
      <c r="E44" s="108">
        <v>21.074575371549894</v>
      </c>
      <c r="F44" s="108">
        <v>13.606751199451679</v>
      </c>
      <c r="G44" s="108">
        <v>13.693214768992847</v>
      </c>
      <c r="H44" s="108">
        <v>14.686916856728178</v>
      </c>
      <c r="I44" s="108">
        <v>18.799097664543524</v>
      </c>
      <c r="J44" s="108">
        <v>12.137594242631939</v>
      </c>
    </row>
    <row r="45" spans="1:10">
      <c r="A45" t="s">
        <v>125</v>
      </c>
      <c r="B45" s="72">
        <v>10679</v>
      </c>
      <c r="C45" s="108">
        <v>19.60044620221073</v>
      </c>
      <c r="D45" s="108">
        <v>18.099072946905142</v>
      </c>
      <c r="E45" s="108">
        <v>13.516083916083916</v>
      </c>
      <c r="F45" s="108">
        <v>5.1383756480127607</v>
      </c>
      <c r="G45" s="108">
        <v>31.386674779434134</v>
      </c>
      <c r="H45" s="108">
        <v>28.982488997097107</v>
      </c>
      <c r="I45" s="108">
        <v>21.643636363636364</v>
      </c>
      <c r="J45" s="108">
        <v>8.2282068323806996</v>
      </c>
    </row>
    <row r="46" spans="1:10">
      <c r="A46" t="s">
        <v>126</v>
      </c>
      <c r="B46" s="72">
        <v>11578</v>
      </c>
      <c r="C46" s="108">
        <v>23.252334993773349</v>
      </c>
      <c r="D46" s="108">
        <v>12.901451027811367</v>
      </c>
      <c r="E46" s="108">
        <v>9.8713322759714508</v>
      </c>
      <c r="F46" s="108">
        <v>5.9015052743866301</v>
      </c>
      <c r="G46" s="108">
        <v>31.599626400996264</v>
      </c>
      <c r="H46" s="108">
        <v>17.532907237864915</v>
      </c>
      <c r="I46" s="108">
        <v>13.415014538725879</v>
      </c>
      <c r="J46" s="108">
        <v>8.0200703251550713</v>
      </c>
    </row>
    <row r="47" spans="1:10">
      <c r="A47" t="s">
        <v>127</v>
      </c>
      <c r="B47" s="72">
        <v>1563</v>
      </c>
      <c r="C47" s="108">
        <v>21.198924731182796</v>
      </c>
      <c r="D47" s="108">
        <v>22.704414587332053</v>
      </c>
      <c r="E47" s="108">
        <v>12.937294932555597</v>
      </c>
      <c r="F47" s="108">
        <v>5.6562001912655404</v>
      </c>
      <c r="G47" s="108">
        <v>38.185185185185183</v>
      </c>
      <c r="H47" s="108">
        <v>40.896992962252078</v>
      </c>
      <c r="I47" s="108">
        <v>23.303682099890629</v>
      </c>
      <c r="J47" s="108">
        <v>10.188396557220274</v>
      </c>
    </row>
    <row r="48" spans="1:10">
      <c r="A48" t="s">
        <v>128</v>
      </c>
      <c r="B48" s="72">
        <v>28283</v>
      </c>
      <c r="C48" s="108">
        <v>41.061387577188519</v>
      </c>
      <c r="D48" s="108">
        <v>23.980907258777357</v>
      </c>
      <c r="E48" s="108">
        <v>7.5569569480345846</v>
      </c>
      <c r="F48" s="108">
        <v>3.8298117426509615</v>
      </c>
      <c r="G48" s="108">
        <v>53.926564959438188</v>
      </c>
      <c r="H48" s="108">
        <v>31.494501997666443</v>
      </c>
      <c r="I48" s="108">
        <v>9.9246702023353244</v>
      </c>
      <c r="J48" s="108">
        <v>5.029751888784741</v>
      </c>
    </row>
    <row r="49" spans="1:10">
      <c r="A49" t="s">
        <v>129</v>
      </c>
      <c r="B49" s="72">
        <v>18217</v>
      </c>
      <c r="C49" s="108">
        <v>33.156882798118225</v>
      </c>
      <c r="D49" s="108">
        <v>26.695504199374209</v>
      </c>
      <c r="E49" s="108">
        <v>7.9681478568619744</v>
      </c>
      <c r="F49" s="108">
        <v>5.1363209091581208</v>
      </c>
      <c r="G49" s="108">
        <v>31.287311652007908</v>
      </c>
      <c r="H49" s="108">
        <v>25.19026184333315</v>
      </c>
      <c r="I49" s="108">
        <v>7.5188589592344997</v>
      </c>
      <c r="J49" s="108">
        <v>4.846706308551874</v>
      </c>
    </row>
    <row r="50" spans="1:10">
      <c r="A50" t="s">
        <v>130</v>
      </c>
      <c r="B50" s="72">
        <v>18527</v>
      </c>
      <c r="C50" s="108">
        <v>39.785027003538396</v>
      </c>
      <c r="D50" s="108">
        <v>34.592594591677013</v>
      </c>
      <c r="E50" s="108">
        <v>4.2726466666666667</v>
      </c>
      <c r="F50" s="108">
        <v>14.060925844668715</v>
      </c>
      <c r="G50" s="108">
        <v>51.670805139983862</v>
      </c>
      <c r="H50" s="108">
        <v>44.927133372915208</v>
      </c>
      <c r="I50" s="108">
        <v>5.5491000000000001</v>
      </c>
      <c r="J50" s="108">
        <v>18.261627906976745</v>
      </c>
    </row>
    <row r="51" spans="1:10">
      <c r="A51" t="s">
        <v>131</v>
      </c>
      <c r="B51" s="72">
        <v>12706</v>
      </c>
      <c r="C51" s="108">
        <v>32.180359221686345</v>
      </c>
      <c r="D51" s="108">
        <v>30.458130017314655</v>
      </c>
      <c r="E51" s="108">
        <v>8.7852943179496492</v>
      </c>
      <c r="F51" s="108">
        <v>5.8634738341262382</v>
      </c>
      <c r="G51" s="108">
        <v>24.873690337601861</v>
      </c>
      <c r="H51" s="108">
        <v>23.542499606485126</v>
      </c>
      <c r="I51" s="108">
        <v>6.7905609407277927</v>
      </c>
      <c r="J51" s="108">
        <v>4.5321505408927001</v>
      </c>
    </row>
    <row r="52" spans="1:10">
      <c r="A52" t="s">
        <v>132</v>
      </c>
      <c r="B52" s="72">
        <v>4492</v>
      </c>
      <c r="C52" s="108">
        <v>72.434867141931306</v>
      </c>
      <c r="D52" s="108">
        <v>49.762689225289407</v>
      </c>
      <c r="E52" s="108">
        <v>6.478119747290326</v>
      </c>
      <c r="F52" s="108">
        <v>4.8672647302181771</v>
      </c>
      <c r="G52" s="108">
        <v>92.317887232663637</v>
      </c>
      <c r="H52" s="108">
        <v>63.422306322350849</v>
      </c>
      <c r="I52" s="108">
        <v>8.2563322320755805</v>
      </c>
      <c r="J52" s="108">
        <v>6.2033053172494883</v>
      </c>
    </row>
    <row r="53" spans="1:10">
      <c r="A53" t="s">
        <v>133</v>
      </c>
      <c r="B53" s="72">
        <v>9808</v>
      </c>
      <c r="C53" s="108">
        <v>63.511897498474681</v>
      </c>
      <c r="D53" s="108">
        <v>31.840130505709624</v>
      </c>
      <c r="E53" s="108">
        <v>39.001873360809292</v>
      </c>
      <c r="F53" s="108">
        <v>16.993415682646788</v>
      </c>
      <c r="G53" s="108">
        <v>58.70469798657718</v>
      </c>
      <c r="H53" s="108">
        <v>29.430159053833606</v>
      </c>
      <c r="I53" s="108">
        <v>36.049831397527164</v>
      </c>
      <c r="J53" s="108">
        <v>15.707188333242641</v>
      </c>
    </row>
    <row r="54" spans="1:10">
      <c r="A54" t="s">
        <v>134</v>
      </c>
      <c r="B54" s="72">
        <v>1690</v>
      </c>
      <c r="C54" s="108">
        <v>24.954258675078865</v>
      </c>
      <c r="D54" s="108">
        <v>28.084615384615386</v>
      </c>
      <c r="E54" s="108">
        <v>16.765453903214411</v>
      </c>
      <c r="F54" s="108">
        <v>9.9733137213700349</v>
      </c>
      <c r="G54" s="108">
        <v>31.557833859095688</v>
      </c>
      <c r="H54" s="108">
        <v>35.51656804733728</v>
      </c>
      <c r="I54" s="108">
        <v>21.20204874602614</v>
      </c>
      <c r="J54" s="108">
        <v>12.612523639420047</v>
      </c>
    </row>
    <row r="55" spans="1:10">
      <c r="A55" t="s">
        <v>135</v>
      </c>
      <c r="B55" s="72">
        <v>17086</v>
      </c>
      <c r="C55" s="108">
        <v>118.81316954720754</v>
      </c>
      <c r="D55" s="108">
        <v>48.683776191033594</v>
      </c>
      <c r="E55" s="108">
        <v>29.524064740540926</v>
      </c>
      <c r="F55" s="108">
        <v>11.757045936395759</v>
      </c>
      <c r="G55" s="108">
        <v>142.3813740894158</v>
      </c>
      <c r="H55" s="108">
        <v>58.340863865152755</v>
      </c>
      <c r="I55" s="108">
        <v>35.380563640235678</v>
      </c>
      <c r="J55" s="108">
        <v>14.08921554770318</v>
      </c>
    </row>
    <row r="56" spans="1:10">
      <c r="A56" t="s">
        <v>136</v>
      </c>
      <c r="B56" s="72">
        <v>33154</v>
      </c>
      <c r="C56" s="108">
        <v>116.51214223764093</v>
      </c>
      <c r="D56" s="108">
        <v>24.311727091753635</v>
      </c>
      <c r="E56" s="108">
        <v>26.713651277632319</v>
      </c>
      <c r="F56" s="108">
        <v>12.652157533709012</v>
      </c>
      <c r="G56" s="108">
        <v>125.96111592945938</v>
      </c>
      <c r="H56" s="108">
        <v>26.283374555106473</v>
      </c>
      <c r="I56" s="108">
        <v>28.880091472508536</v>
      </c>
      <c r="J56" s="108">
        <v>13.678230021818639</v>
      </c>
    </row>
    <row r="57" spans="1:10">
      <c r="A57" t="s">
        <v>137</v>
      </c>
      <c r="B57" s="72">
        <v>21946</v>
      </c>
      <c r="C57" s="108">
        <v>57.084910913140313</v>
      </c>
      <c r="D57" s="108">
        <v>28.030028251161944</v>
      </c>
      <c r="E57" s="108">
        <v>17.748038084246971</v>
      </c>
      <c r="F57" s="108">
        <v>6.5128691067325919</v>
      </c>
      <c r="G57" s="108">
        <v>72.374257609502592</v>
      </c>
      <c r="H57" s="108">
        <v>35.537455572769524</v>
      </c>
      <c r="I57" s="108">
        <v>22.501586843623773</v>
      </c>
      <c r="J57" s="108">
        <v>8.2572444971466687</v>
      </c>
    </row>
    <row r="58" spans="1:10">
      <c r="A58" t="s">
        <v>138</v>
      </c>
      <c r="B58" s="72">
        <v>8279</v>
      </c>
      <c r="C58" s="108">
        <v>17.259742716609914</v>
      </c>
      <c r="D58" s="108">
        <v>22.040101461529169</v>
      </c>
      <c r="E58" s="108">
        <v>18.314764629127772</v>
      </c>
      <c r="F58" s="108">
        <v>6.5056332002281803</v>
      </c>
      <c r="G58" s="108">
        <v>20.517688233068483</v>
      </c>
      <c r="H58" s="108">
        <v>26.200386520111124</v>
      </c>
      <c r="I58" s="108">
        <v>21.771855866706815</v>
      </c>
      <c r="J58" s="108">
        <v>7.7336351968054764</v>
      </c>
    </row>
    <row r="59" spans="1:10">
      <c r="A59" t="s">
        <v>139</v>
      </c>
      <c r="B59" s="72">
        <v>9094</v>
      </c>
      <c r="C59" s="108">
        <v>34.051002283684348</v>
      </c>
      <c r="D59" s="108">
        <v>14.756432812843633</v>
      </c>
      <c r="E59" s="108">
        <v>19.034751773049646</v>
      </c>
      <c r="F59" s="108">
        <v>10.631833306924417</v>
      </c>
      <c r="G59" s="108">
        <v>35.482872367419439</v>
      </c>
      <c r="H59" s="108">
        <v>15.376951836375632</v>
      </c>
      <c r="I59" s="108">
        <v>19.835177304964539</v>
      </c>
      <c r="J59" s="108">
        <v>11.078909839961971</v>
      </c>
    </row>
    <row r="60" spans="1:10">
      <c r="A60" t="s">
        <v>140</v>
      </c>
      <c r="B60" s="72">
        <v>3935</v>
      </c>
      <c r="C60" s="108">
        <v>50.541834451901565</v>
      </c>
      <c r="D60" s="108">
        <v>28.706734434561625</v>
      </c>
      <c r="E60" s="108">
        <v>17.464594928880643</v>
      </c>
      <c r="F60" s="108">
        <v>5.2645290581162323</v>
      </c>
      <c r="G60" s="108">
        <v>60.884116331096195</v>
      </c>
      <c r="H60" s="108">
        <v>34.580940279542567</v>
      </c>
      <c r="I60" s="108">
        <v>21.038342609771181</v>
      </c>
      <c r="J60" s="108">
        <v>6.3417998788274224</v>
      </c>
    </row>
    <row r="61" spans="1:10">
      <c r="A61" t="s">
        <v>141</v>
      </c>
      <c r="B61" s="72">
        <v>135409</v>
      </c>
      <c r="C61" s="108">
        <v>69.51010072799717</v>
      </c>
      <c r="D61" s="108">
        <v>27.57067846302683</v>
      </c>
      <c r="E61" s="108">
        <v>34.668876816641131</v>
      </c>
      <c r="F61" s="108">
        <v>9.4510312214411023</v>
      </c>
      <c r="G61" s="108">
        <v>112.80102031316912</v>
      </c>
      <c r="H61" s="108">
        <v>44.741708453647838</v>
      </c>
      <c r="I61" s="108">
        <v>56.260667688164553</v>
      </c>
      <c r="J61" s="108">
        <v>15.337137389023763</v>
      </c>
    </row>
    <row r="62" spans="1:10">
      <c r="A62" t="s">
        <v>142</v>
      </c>
      <c r="B62" s="72">
        <v>48784</v>
      </c>
      <c r="C62" s="108">
        <v>86.93989381104852</v>
      </c>
      <c r="D62" s="108">
        <v>43.970728107576257</v>
      </c>
      <c r="E62" s="108">
        <v>12.196687382372508</v>
      </c>
      <c r="F62" s="108">
        <v>5.2986490725805453</v>
      </c>
      <c r="G62" s="108">
        <v>94.435942122968427</v>
      </c>
      <c r="H62" s="108">
        <v>47.761930141029843</v>
      </c>
      <c r="I62" s="108">
        <v>13.248298488113582</v>
      </c>
      <c r="J62" s="108">
        <v>5.7555041214525495</v>
      </c>
    </row>
    <row r="63" spans="1:10">
      <c r="A63" t="s">
        <v>143</v>
      </c>
      <c r="B63" s="72">
        <v>232498</v>
      </c>
      <c r="C63" s="108">
        <v>126.10138077319219</v>
      </c>
      <c r="D63" s="108">
        <v>106.37190427444537</v>
      </c>
      <c r="E63" s="108">
        <v>108.59186809809216</v>
      </c>
      <c r="F63" s="108">
        <v>13.897547176491017</v>
      </c>
      <c r="G63" s="108">
        <v>149.24538807476978</v>
      </c>
      <c r="H63" s="108">
        <v>125.89486361172999</v>
      </c>
      <c r="I63" s="108">
        <v>128.5222683264177</v>
      </c>
      <c r="J63" s="108">
        <v>16.448232437465617</v>
      </c>
    </row>
    <row r="64" spans="1:10">
      <c r="A64" t="s">
        <v>144</v>
      </c>
      <c r="B64" s="72">
        <v>7927</v>
      </c>
      <c r="C64" s="108">
        <v>28.00151119659294</v>
      </c>
      <c r="D64" s="108">
        <v>25.712501576889114</v>
      </c>
      <c r="E64" s="108">
        <v>10.245965917659479</v>
      </c>
      <c r="F64" s="108">
        <v>5.1622976977433321</v>
      </c>
      <c r="G64" s="108">
        <v>28.920593488116499</v>
      </c>
      <c r="H64" s="108">
        <v>26.556452630251041</v>
      </c>
      <c r="I64" s="108">
        <v>10.582265118383351</v>
      </c>
      <c r="J64" s="108">
        <v>5.3317377099004633</v>
      </c>
    </row>
    <row r="65" spans="1:10">
      <c r="A65" t="s">
        <v>145</v>
      </c>
      <c r="B65" s="72">
        <v>29461</v>
      </c>
      <c r="C65" s="108">
        <v>106.8867328899739</v>
      </c>
      <c r="D65" s="108">
        <v>86.195818200332639</v>
      </c>
      <c r="E65" s="108">
        <v>24.579106817917843</v>
      </c>
      <c r="F65" s="108">
        <v>4.8148509801616566</v>
      </c>
      <c r="G65" s="108">
        <v>118.02100345146899</v>
      </c>
      <c r="H65" s="108">
        <v>95.174739486100265</v>
      </c>
      <c r="I65" s="108">
        <v>27.139484687754074</v>
      </c>
      <c r="J65" s="108">
        <v>5.3164085830269636</v>
      </c>
    </row>
    <row r="66" spans="1:10">
      <c r="A66" t="s">
        <v>146</v>
      </c>
      <c r="B66" s="72">
        <v>1257</v>
      </c>
      <c r="C66" s="108">
        <v>39.119402985074629</v>
      </c>
      <c r="D66" s="108">
        <v>16.680986475735878</v>
      </c>
      <c r="E66" s="108">
        <v>13.867724867724867</v>
      </c>
      <c r="F66" s="108">
        <v>5.6762317271250673</v>
      </c>
      <c r="G66" s="108">
        <v>48.647388059701491</v>
      </c>
      <c r="H66" s="108">
        <v>20.743834526650755</v>
      </c>
      <c r="I66" s="108">
        <v>17.24537037037037</v>
      </c>
      <c r="J66" s="108">
        <v>7.0587439090416888</v>
      </c>
    </row>
    <row r="67" spans="1:10">
      <c r="A67" t="s">
        <v>147</v>
      </c>
      <c r="B67" s="72">
        <v>36039</v>
      </c>
      <c r="C67" s="108">
        <v>21.924773388303731</v>
      </c>
      <c r="D67" s="108">
        <v>21.543938511057465</v>
      </c>
      <c r="E67" s="108">
        <v>9.6805894967832025</v>
      </c>
      <c r="F67" s="108">
        <v>6.4202657669949472</v>
      </c>
      <c r="G67" s="108">
        <v>22.968062575890208</v>
      </c>
      <c r="H67" s="108">
        <v>22.569105691056912</v>
      </c>
      <c r="I67" s="108">
        <v>10.14123983841205</v>
      </c>
      <c r="J67" s="108">
        <v>6.7257737755616747</v>
      </c>
    </row>
    <row r="68" spans="1:10">
      <c r="A68" t="s">
        <v>148</v>
      </c>
      <c r="B68" s="72">
        <v>1087</v>
      </c>
      <c r="C68" s="108">
        <v>21.217578365089121</v>
      </c>
      <c r="D68" s="108">
        <v>31.758049678012881</v>
      </c>
      <c r="E68" s="108">
        <v>15.52203237410072</v>
      </c>
      <c r="F68" s="108">
        <v>10.438766253401875</v>
      </c>
      <c r="G68" s="108">
        <v>34.929317762753534</v>
      </c>
      <c r="H68" s="108">
        <v>52.281508739650413</v>
      </c>
      <c r="I68" s="108">
        <v>25.553057553956833</v>
      </c>
      <c r="J68" s="108">
        <v>17.184759600846689</v>
      </c>
    </row>
    <row r="69" spans="1:10">
      <c r="A69" t="s">
        <v>149</v>
      </c>
      <c r="B69" s="72">
        <v>822</v>
      </c>
      <c r="C69" s="108">
        <v>39.979827089337178</v>
      </c>
      <c r="D69" s="108">
        <v>16.87712895377129</v>
      </c>
      <c r="E69" s="108">
        <v>74.586021505376351</v>
      </c>
      <c r="F69" s="108">
        <v>8.531980319803198</v>
      </c>
      <c r="G69" s="108">
        <v>338.42939481268013</v>
      </c>
      <c r="H69" s="108">
        <v>142.86496350364965</v>
      </c>
      <c r="I69" s="108">
        <v>631.37096774193549</v>
      </c>
      <c r="J69" s="108">
        <v>72.223247232472332</v>
      </c>
    </row>
    <row r="70" spans="1:10">
      <c r="A70" t="s">
        <v>150</v>
      </c>
      <c r="B70" s="72">
        <v>31406</v>
      </c>
      <c r="C70" s="108">
        <v>71.448810706010306</v>
      </c>
      <c r="D70" s="108">
        <v>48.109533210214607</v>
      </c>
      <c r="E70" s="108">
        <v>7.9654165304766824</v>
      </c>
      <c r="F70" s="108">
        <v>10.64783650458069</v>
      </c>
      <c r="G70" s="108">
        <v>77.370927318295742</v>
      </c>
      <c r="H70" s="108">
        <v>52.097147041966501</v>
      </c>
      <c r="I70" s="108">
        <v>8.6256392142804419</v>
      </c>
      <c r="J70" s="108">
        <v>11.530394644115574</v>
      </c>
    </row>
    <row r="71" spans="1:10">
      <c r="A71" t="s">
        <v>151</v>
      </c>
      <c r="B71" s="72">
        <v>14557</v>
      </c>
      <c r="C71" s="108">
        <v>33.528867554003931</v>
      </c>
      <c r="D71" s="108">
        <v>52.779693618190564</v>
      </c>
      <c r="E71" s="108">
        <v>17.986141348877496</v>
      </c>
      <c r="F71" s="108">
        <v>6.6435563087991145</v>
      </c>
      <c r="G71" s="108">
        <v>37.512939122845296</v>
      </c>
      <c r="H71" s="108">
        <v>59.051246822834372</v>
      </c>
      <c r="I71" s="108">
        <v>20.123346676967014</v>
      </c>
      <c r="J71" s="108">
        <v>7.4329776563364689</v>
      </c>
    </row>
    <row r="72" spans="1:10">
      <c r="A72" t="s">
        <v>152</v>
      </c>
      <c r="B72" s="72">
        <v>806</v>
      </c>
      <c r="C72" s="108">
        <v>208.47577092511014</v>
      </c>
      <c r="D72" s="108">
        <v>58.714640198511169</v>
      </c>
      <c r="E72" s="108">
        <v>7.8873333333333333</v>
      </c>
      <c r="F72" s="108">
        <v>7.5476874003189796</v>
      </c>
      <c r="G72" s="108">
        <v>168.86784140969164</v>
      </c>
      <c r="H72" s="108">
        <v>47.559553349875934</v>
      </c>
      <c r="I72" s="108">
        <v>6.3888333333333334</v>
      </c>
      <c r="J72" s="108">
        <v>6.1137161084529508</v>
      </c>
    </row>
    <row r="73" spans="1:10">
      <c r="A73" t="s">
        <v>153</v>
      </c>
      <c r="B73" s="72">
        <v>3199</v>
      </c>
      <c r="C73" s="108">
        <v>5.5180779464704965</v>
      </c>
      <c r="D73" s="108">
        <v>11.02063144732729</v>
      </c>
      <c r="E73" s="108">
        <v>4.8380677919582817</v>
      </c>
      <c r="F73" s="108">
        <v>11.336012861736334</v>
      </c>
      <c r="G73" s="108">
        <v>7.5302864298012206</v>
      </c>
      <c r="H73" s="108">
        <v>15.039387308533916</v>
      </c>
      <c r="I73" s="108">
        <v>6.6023054755043225</v>
      </c>
      <c r="J73" s="108">
        <v>15.469774919614148</v>
      </c>
    </row>
    <row r="74" spans="1:10">
      <c r="A74" t="s">
        <v>154</v>
      </c>
      <c r="B74" s="72">
        <v>5457</v>
      </c>
      <c r="C74" s="108">
        <v>29.723315194642108</v>
      </c>
      <c r="D74" s="108">
        <v>26.024922118380061</v>
      </c>
      <c r="E74" s="108">
        <v>2.6926927306510939</v>
      </c>
      <c r="F74" s="108">
        <v>3.2559493786968683</v>
      </c>
      <c r="G74" s="108">
        <v>109.29928840519045</v>
      </c>
      <c r="H74" s="108">
        <v>95.699468572475723</v>
      </c>
      <c r="I74" s="108">
        <v>9.9016343710894539</v>
      </c>
      <c r="J74" s="108">
        <v>11.972855243248201</v>
      </c>
    </row>
    <row r="75" spans="1:10">
      <c r="A75" t="s">
        <v>155</v>
      </c>
      <c r="B75" s="72">
        <v>8269</v>
      </c>
      <c r="C75" s="108">
        <v>93.788097385031563</v>
      </c>
      <c r="D75" s="108">
        <v>62.89212722215504</v>
      </c>
      <c r="E75" s="108">
        <v>13.455498059508409</v>
      </c>
      <c r="F75" s="108">
        <v>6.0504578083371143</v>
      </c>
      <c r="G75" s="108">
        <v>106.70892696122633</v>
      </c>
      <c r="H75" s="108">
        <v>71.556536461482651</v>
      </c>
      <c r="I75" s="108">
        <v>15.309210866752911</v>
      </c>
      <c r="J75" s="108">
        <v>6.8840063755773508</v>
      </c>
    </row>
    <row r="76" spans="1:10">
      <c r="A76" t="s">
        <v>156</v>
      </c>
      <c r="B76" s="72">
        <v>2123</v>
      </c>
      <c r="C76" s="108">
        <v>39.46813186813187</v>
      </c>
      <c r="D76" s="108">
        <v>33.83513895430994</v>
      </c>
      <c r="E76" s="108">
        <v>13.553207547169812</v>
      </c>
      <c r="F76" s="108">
        <v>5.0984455958549226</v>
      </c>
      <c r="G76" s="108">
        <v>43.759340659340658</v>
      </c>
      <c r="H76" s="108">
        <v>37.513895430993877</v>
      </c>
      <c r="I76" s="108">
        <v>15.026792452830188</v>
      </c>
      <c r="J76" s="108">
        <v>5.6527787635744193</v>
      </c>
    </row>
    <row r="77" spans="1:10">
      <c r="A77" t="s">
        <v>157</v>
      </c>
      <c r="B77" s="72">
        <v>6734</v>
      </c>
      <c r="C77" s="108">
        <v>86.486265775798074</v>
      </c>
      <c r="D77" s="108">
        <v>34.599643599643599</v>
      </c>
      <c r="E77" s="108">
        <v>12.971495379133726</v>
      </c>
      <c r="F77" s="108">
        <v>4.8670203877005349</v>
      </c>
      <c r="G77" s="108">
        <v>96.577951002227167</v>
      </c>
      <c r="H77" s="108">
        <v>38.636917136917134</v>
      </c>
      <c r="I77" s="108">
        <v>14.48507961251531</v>
      </c>
      <c r="J77" s="108">
        <v>5.4349306483957216</v>
      </c>
    </row>
    <row r="78" spans="1:10">
      <c r="A78" t="s">
        <v>158</v>
      </c>
      <c r="B78" s="72">
        <v>13806</v>
      </c>
      <c r="C78" s="108">
        <v>18.836142857142857</v>
      </c>
      <c r="D78" s="108">
        <v>19.100825727944372</v>
      </c>
      <c r="E78" s="108">
        <v>14.067321028486077</v>
      </c>
      <c r="F78" s="108">
        <v>12.952797288668402</v>
      </c>
      <c r="G78" s="108">
        <v>20.792642857142859</v>
      </c>
      <c r="H78" s="108">
        <v>21.084818194987687</v>
      </c>
      <c r="I78" s="108">
        <v>15.528486077029767</v>
      </c>
      <c r="J78" s="108">
        <v>14.298197357434059</v>
      </c>
    </row>
    <row r="79" spans="1:10">
      <c r="A79" t="s">
        <v>159</v>
      </c>
      <c r="B79" s="72">
        <v>10633</v>
      </c>
      <c r="C79" s="108">
        <v>152.30567986230636</v>
      </c>
      <c r="D79" s="108">
        <v>41.610834195429327</v>
      </c>
      <c r="E79" s="108">
        <v>17.273678457093776</v>
      </c>
      <c r="F79" s="108">
        <v>5.8079285901811497</v>
      </c>
      <c r="G79" s="108">
        <v>174.00963855421688</v>
      </c>
      <c r="H79" s="108">
        <v>47.540487162606979</v>
      </c>
      <c r="I79" s="108">
        <v>19.735222924962912</v>
      </c>
      <c r="J79" s="108">
        <v>6.6355736413756894</v>
      </c>
    </row>
    <row r="80" spans="1:10">
      <c r="A80" t="s">
        <v>160</v>
      </c>
      <c r="B80" s="72">
        <v>23303</v>
      </c>
      <c r="C80" s="108">
        <v>20.901652130752321</v>
      </c>
      <c r="D80" s="108">
        <v>12.649701755138823</v>
      </c>
      <c r="E80" s="108">
        <v>19.569541260041159</v>
      </c>
      <c r="F80" s="108">
        <v>9.5815374614009432</v>
      </c>
      <c r="G80" s="108">
        <v>22.358150748067786</v>
      </c>
      <c r="H80" s="108">
        <v>13.531176243402138</v>
      </c>
      <c r="I80" s="108">
        <v>20.933213835225388</v>
      </c>
      <c r="J80" s="108">
        <v>10.249211766617909</v>
      </c>
    </row>
    <row r="81" spans="1:10">
      <c r="A81" t="s">
        <v>161</v>
      </c>
      <c r="B81" s="72">
        <v>3538</v>
      </c>
      <c r="C81" s="108">
        <v>83.411848679514634</v>
      </c>
      <c r="D81" s="108">
        <v>33.029960429621255</v>
      </c>
      <c r="E81" s="108">
        <v>31.212606837606838</v>
      </c>
      <c r="F81" s="108">
        <v>14.928461931527849</v>
      </c>
      <c r="G81" s="108">
        <v>109.68165596002855</v>
      </c>
      <c r="H81" s="108">
        <v>43.432447710570941</v>
      </c>
      <c r="I81" s="108">
        <v>41.042735042735046</v>
      </c>
      <c r="J81" s="108">
        <v>19.630045988758305</v>
      </c>
    </row>
    <row r="82" spans="1:10">
      <c r="A82" t="s">
        <v>162</v>
      </c>
      <c r="B82" s="72">
        <v>24962</v>
      </c>
      <c r="C82" s="108">
        <v>70.184906556857783</v>
      </c>
      <c r="D82" s="108">
        <v>35.505768768528164</v>
      </c>
      <c r="E82" s="108">
        <v>21.137491056522776</v>
      </c>
      <c r="F82" s="108">
        <v>12.068451367801849</v>
      </c>
      <c r="G82" s="108">
        <v>86.325863161229009</v>
      </c>
      <c r="H82" s="108">
        <v>43.67130037657239</v>
      </c>
      <c r="I82" s="108">
        <v>25.99864059146196</v>
      </c>
      <c r="J82" s="108">
        <v>14.843924890044798</v>
      </c>
    </row>
    <row r="83" spans="1:10">
      <c r="A83" t="s">
        <v>163</v>
      </c>
      <c r="B83" s="72">
        <v>840292</v>
      </c>
      <c r="C83" s="108">
        <v>129.56139542508274</v>
      </c>
      <c r="D83" s="108">
        <v>69.60240725842921</v>
      </c>
      <c r="E83" s="108">
        <v>32.027219087202823</v>
      </c>
      <c r="F83" s="108">
        <v>6.5196856309703186</v>
      </c>
      <c r="G83" s="108">
        <v>140.51783712656561</v>
      </c>
      <c r="H83" s="108">
        <v>75.488379039667166</v>
      </c>
      <c r="I83" s="108">
        <v>34.735621212992399</v>
      </c>
      <c r="J83" s="108">
        <v>7.0710269876557437</v>
      </c>
    </row>
    <row r="84" spans="1:10">
      <c r="A84" t="s">
        <v>164</v>
      </c>
      <c r="B84" s="72">
        <v>12577</v>
      </c>
      <c r="C84" s="108">
        <v>70.69456858026814</v>
      </c>
      <c r="D84" s="108">
        <v>32.702631788184782</v>
      </c>
      <c r="E84" s="108">
        <v>9.6731185324553159</v>
      </c>
      <c r="F84" s="108">
        <v>38.285488224890628</v>
      </c>
      <c r="G84" s="108">
        <v>72.567892746648326</v>
      </c>
      <c r="H84" s="108">
        <v>33.569213643953248</v>
      </c>
      <c r="I84" s="108">
        <v>9.9294449670743177</v>
      </c>
      <c r="J84" s="108">
        <v>39.300009308386855</v>
      </c>
    </row>
    <row r="85" spans="1:10">
      <c r="A85" t="s">
        <v>165</v>
      </c>
      <c r="B85" s="72">
        <v>90553</v>
      </c>
      <c r="C85" s="108">
        <v>62.702026656928979</v>
      </c>
      <c r="D85" s="108">
        <v>34.132176736275994</v>
      </c>
      <c r="E85" s="108">
        <v>19.934799153788603</v>
      </c>
      <c r="F85" s="108">
        <v>5.5890774355246453</v>
      </c>
      <c r="G85" s="108">
        <v>74.135658207047655</v>
      </c>
      <c r="H85" s="108">
        <v>40.356133976787078</v>
      </c>
      <c r="I85" s="108">
        <v>23.569883387941488</v>
      </c>
      <c r="J85" s="108">
        <v>6.608238306552237</v>
      </c>
    </row>
    <row r="86" spans="1:10">
      <c r="A86" t="s">
        <v>166</v>
      </c>
      <c r="B86" s="72">
        <v>12553</v>
      </c>
      <c r="C86" s="108">
        <v>31.60243445692884</v>
      </c>
      <c r="D86" s="108">
        <v>13.443559308531825</v>
      </c>
      <c r="E86" s="108">
        <v>17.199041989400733</v>
      </c>
      <c r="F86" s="108">
        <v>4.8564563009007458</v>
      </c>
      <c r="G86" s="108">
        <v>51.784456928838949</v>
      </c>
      <c r="H86" s="108">
        <v>22.028917390265274</v>
      </c>
      <c r="I86" s="108">
        <v>28.182735426008968</v>
      </c>
      <c r="J86" s="108">
        <v>7.9578980690091798</v>
      </c>
    </row>
    <row r="87" spans="1:10">
      <c r="A87" t="s">
        <v>167</v>
      </c>
      <c r="B87" s="72">
        <v>2522</v>
      </c>
      <c r="C87" s="108">
        <v>35.072727272727271</v>
      </c>
      <c r="D87" s="108">
        <v>22.946074544012689</v>
      </c>
      <c r="E87" s="108">
        <v>16.426341186488788</v>
      </c>
      <c r="F87" s="108">
        <v>8.0554008908685972</v>
      </c>
      <c r="G87" s="108">
        <v>38.524242424242424</v>
      </c>
      <c r="H87" s="108">
        <v>25.204203013481365</v>
      </c>
      <c r="I87" s="108">
        <v>18.042861197842747</v>
      </c>
      <c r="J87" s="108">
        <v>8.8481347438752778</v>
      </c>
    </row>
    <row r="88" spans="1:10">
      <c r="A88" t="s">
        <v>168</v>
      </c>
      <c r="B88" s="72">
        <v>2811</v>
      </c>
      <c r="C88" s="108">
        <v>107.17338282078472</v>
      </c>
      <c r="D88" s="108">
        <v>71.90643898968338</v>
      </c>
      <c r="E88" s="108">
        <v>13.189494290375205</v>
      </c>
      <c r="F88" s="108">
        <v>8.8023777381004216</v>
      </c>
      <c r="G88" s="108">
        <v>111.4745493107105</v>
      </c>
      <c r="H88" s="108">
        <v>74.792244752757028</v>
      </c>
      <c r="I88" s="108">
        <v>13.718825448613376</v>
      </c>
      <c r="J88" s="108">
        <v>9.1556416844488968</v>
      </c>
    </row>
    <row r="89" spans="1:10">
      <c r="A89" t="s">
        <v>169</v>
      </c>
      <c r="B89" s="72">
        <v>21006</v>
      </c>
      <c r="C89" s="108">
        <v>71.852459016393439</v>
      </c>
      <c r="D89" s="108">
        <v>23.577977720651244</v>
      </c>
      <c r="E89" s="108">
        <v>16.5093</v>
      </c>
      <c r="F89" s="108">
        <v>7.2705773550006603</v>
      </c>
      <c r="G89" s="108">
        <v>75.321630639779485</v>
      </c>
      <c r="H89" s="108">
        <v>24.716366752356471</v>
      </c>
      <c r="I89" s="108">
        <v>17.3064</v>
      </c>
      <c r="J89" s="108">
        <v>7.6216144801162633</v>
      </c>
    </row>
    <row r="90" spans="1:10">
      <c r="A90" t="s">
        <v>170</v>
      </c>
      <c r="B90" s="72">
        <v>1004</v>
      </c>
      <c r="C90" s="108">
        <v>71.143421052631581</v>
      </c>
      <c r="D90" s="108">
        <v>53.853585657370516</v>
      </c>
      <c r="E90" s="108">
        <v>6.9319230769230771</v>
      </c>
      <c r="F90" s="108">
        <v>4.52157551430005</v>
      </c>
      <c r="G90" s="108">
        <v>98.673684210526318</v>
      </c>
      <c r="H90" s="108">
        <v>74.69322709163346</v>
      </c>
      <c r="I90" s="108">
        <v>9.614358974358975</v>
      </c>
      <c r="J90" s="108">
        <v>6.2712828232145847</v>
      </c>
    </row>
    <row r="91" spans="1:10">
      <c r="A91" t="s">
        <v>171</v>
      </c>
      <c r="B91" s="72">
        <v>2533</v>
      </c>
      <c r="C91" s="108">
        <v>21.373946989932197</v>
      </c>
      <c r="D91" s="108">
        <v>41.068693249111725</v>
      </c>
      <c r="E91" s="108">
        <v>3.2029003356014654</v>
      </c>
      <c r="F91" s="108">
        <v>2.2919999118690373</v>
      </c>
      <c r="G91" s="108">
        <v>23.267721388945962</v>
      </c>
      <c r="H91" s="108">
        <v>44.707461508093168</v>
      </c>
      <c r="I91" s="108">
        <v>3.4866837033159888</v>
      </c>
      <c r="J91" s="108">
        <v>2.4950756824641416</v>
      </c>
    </row>
    <row r="92" spans="1:10">
      <c r="A92" t="s">
        <v>172</v>
      </c>
      <c r="B92" s="72">
        <v>54445</v>
      </c>
      <c r="C92" s="108">
        <v>105.81558079725676</v>
      </c>
      <c r="D92" s="108">
        <v>18.137037377169619</v>
      </c>
      <c r="E92" s="108">
        <v>7.949948072231928</v>
      </c>
      <c r="F92" s="108">
        <v>4.2896966063702235</v>
      </c>
      <c r="G92" s="108">
        <v>101.03664809258466</v>
      </c>
      <c r="H92" s="108">
        <v>17.317917164110572</v>
      </c>
      <c r="I92" s="108">
        <v>7.5909057973931455</v>
      </c>
      <c r="J92" s="108">
        <v>4.0959617022016017</v>
      </c>
    </row>
    <row r="93" spans="1:10">
      <c r="A93" t="s">
        <v>173</v>
      </c>
      <c r="B93" s="72">
        <v>8212</v>
      </c>
      <c r="C93" s="108">
        <v>42.847941667932552</v>
      </c>
      <c r="D93" s="108">
        <v>34.34827082318558</v>
      </c>
      <c r="E93" s="108">
        <v>8.7909991896777413</v>
      </c>
      <c r="F93" s="108">
        <v>7.0348164405426976</v>
      </c>
      <c r="G93" s="108">
        <v>44.648944250341792</v>
      </c>
      <c r="H93" s="108">
        <v>35.792011690209449</v>
      </c>
      <c r="I93" s="108">
        <v>9.1605061397494243</v>
      </c>
      <c r="J93" s="108">
        <v>7.3305067837190743</v>
      </c>
    </row>
    <row r="94" spans="1:10">
      <c r="A94" t="s">
        <v>174</v>
      </c>
      <c r="B94" s="72">
        <v>14829</v>
      </c>
      <c r="C94" s="108">
        <v>93.448766793663523</v>
      </c>
      <c r="D94" s="108">
        <v>31.426866275541169</v>
      </c>
      <c r="E94" s="108">
        <v>33.070465512347432</v>
      </c>
      <c r="F94" s="108">
        <v>17.577377135744729</v>
      </c>
      <c r="G94" s="108">
        <v>159.7004210948466</v>
      </c>
      <c r="H94" s="108">
        <v>53.70733023130353</v>
      </c>
      <c r="I94" s="108">
        <v>56.51617939256316</v>
      </c>
      <c r="J94" s="108">
        <v>30.039075170670991</v>
      </c>
    </row>
    <row r="95" spans="1:10">
      <c r="A95" t="s">
        <v>175</v>
      </c>
      <c r="B95" s="72">
        <v>634</v>
      </c>
      <c r="C95" s="108">
        <v>242.74468085106383</v>
      </c>
      <c r="D95" s="108">
        <v>17.995268138801261</v>
      </c>
      <c r="E95" s="108">
        <v>13.266279069767442</v>
      </c>
      <c r="F95" s="108">
        <v>8.63663890991673</v>
      </c>
      <c r="G95" s="108">
        <v>336.38297872340428</v>
      </c>
      <c r="H95" s="108">
        <v>24.936908517350158</v>
      </c>
      <c r="I95" s="108">
        <v>18.38372093023256</v>
      </c>
      <c r="J95" s="108">
        <v>11.968205904617713</v>
      </c>
    </row>
    <row r="96" spans="1:10">
      <c r="A96" t="s">
        <v>176</v>
      </c>
      <c r="B96" s="72">
        <v>4467</v>
      </c>
      <c r="C96" s="108">
        <v>50.356533480635854</v>
      </c>
      <c r="D96" s="108">
        <v>183.67114394448174</v>
      </c>
      <c r="E96" s="108">
        <v>18.569983251097732</v>
      </c>
      <c r="F96" s="108">
        <v>6.0882525359710895</v>
      </c>
      <c r="G96" s="108">
        <v>69.06254219603511</v>
      </c>
      <c r="H96" s="108">
        <v>251.89970897694201</v>
      </c>
      <c r="I96" s="108">
        <v>25.468199719342717</v>
      </c>
      <c r="J96" s="108">
        <v>8.349863833008067</v>
      </c>
    </row>
    <row r="97" spans="1:10">
      <c r="A97" t="s">
        <v>177</v>
      </c>
      <c r="B97" s="72">
        <v>17686</v>
      </c>
      <c r="C97" s="108">
        <v>156.23118279569891</v>
      </c>
      <c r="D97" s="108">
        <v>18.073561008707451</v>
      </c>
      <c r="E97" s="108">
        <v>22.43938223938224</v>
      </c>
      <c r="F97" s="108">
        <v>8.6762119320340911</v>
      </c>
      <c r="G97" s="108">
        <v>202.6891495601173</v>
      </c>
      <c r="H97" s="108">
        <v>23.448037996155151</v>
      </c>
      <c r="I97" s="108">
        <v>29.112109512109512</v>
      </c>
      <c r="J97" s="108">
        <v>11.256229303512296</v>
      </c>
    </row>
    <row r="98" spans="1:10">
      <c r="A98" t="s">
        <v>178</v>
      </c>
      <c r="B98" s="72">
        <v>8635</v>
      </c>
      <c r="C98" s="108">
        <v>89.772175890826389</v>
      </c>
      <c r="D98" s="108">
        <v>27.425477707006369</v>
      </c>
      <c r="E98" s="108">
        <v>12.566675510745556</v>
      </c>
      <c r="F98" s="108">
        <v>7.2959425737083707</v>
      </c>
      <c r="G98" s="108">
        <v>97.265352539802876</v>
      </c>
      <c r="H98" s="108">
        <v>29.714649681528662</v>
      </c>
      <c r="I98" s="108">
        <v>13.61560095516052</v>
      </c>
      <c r="J98" s="108">
        <v>7.9049262146091994</v>
      </c>
    </row>
    <row r="99" spans="1:10">
      <c r="A99" t="s">
        <v>179</v>
      </c>
      <c r="B99" s="72">
        <v>837</v>
      </c>
      <c r="C99" s="108">
        <v>22.013818181818181</v>
      </c>
      <c r="D99" s="108">
        <v>36.163679808841103</v>
      </c>
      <c r="E99" s="108">
        <v>17.376004592422504</v>
      </c>
      <c r="F99" s="108">
        <v>22.126461988304094</v>
      </c>
      <c r="G99" s="108">
        <v>25.424727272727274</v>
      </c>
      <c r="H99" s="108">
        <v>41.767025089605738</v>
      </c>
      <c r="I99" s="108">
        <v>20.068312284730194</v>
      </c>
      <c r="J99" s="108">
        <v>25.55482456140351</v>
      </c>
    </row>
    <row r="100" spans="1:10">
      <c r="A100" t="s">
        <v>180</v>
      </c>
      <c r="B100" s="72">
        <v>22163</v>
      </c>
      <c r="C100" s="108">
        <v>66.684361385003442</v>
      </c>
      <c r="D100" s="108">
        <v>26.242882281279609</v>
      </c>
      <c r="E100" s="108">
        <v>21.264295115530857</v>
      </c>
      <c r="F100" s="108">
        <v>18.545996620005738</v>
      </c>
      <c r="G100" s="108">
        <v>84.438431552396239</v>
      </c>
      <c r="H100" s="108">
        <v>33.229797410097909</v>
      </c>
      <c r="I100" s="108">
        <v>26.925709271716876</v>
      </c>
      <c r="J100" s="108">
        <v>23.483689933356718</v>
      </c>
    </row>
    <row r="101" spans="1:10">
      <c r="A101" t="s">
        <v>181</v>
      </c>
      <c r="B101" s="72">
        <v>8587</v>
      </c>
      <c r="C101" s="108">
        <v>11.261791632865917</v>
      </c>
      <c r="D101" s="108">
        <v>22.633748689880051</v>
      </c>
      <c r="E101" s="108">
        <v>13.920355249964189</v>
      </c>
      <c r="F101" s="108">
        <v>9.5548891401602667</v>
      </c>
      <c r="G101" s="108">
        <v>11.870378954687681</v>
      </c>
      <c r="H101" s="108">
        <v>23.856876674042155</v>
      </c>
      <c r="I101" s="108">
        <v>14.672611373728692</v>
      </c>
      <c r="J101" s="108">
        <v>10.071235435819281</v>
      </c>
    </row>
    <row r="102" spans="1:10">
      <c r="A102" t="s">
        <v>182</v>
      </c>
      <c r="B102" s="72">
        <v>1897</v>
      </c>
      <c r="C102" s="108">
        <v>54.7275204359673</v>
      </c>
      <c r="D102" s="108">
        <v>52.938850817079597</v>
      </c>
      <c r="E102" s="108">
        <v>12.203791469194313</v>
      </c>
      <c r="F102" s="108">
        <v>7.5354543408118859</v>
      </c>
      <c r="G102" s="108">
        <v>58.334059945504087</v>
      </c>
      <c r="H102" s="108">
        <v>56.427517132314179</v>
      </c>
      <c r="I102" s="108">
        <v>13.008020415603355</v>
      </c>
      <c r="J102" s="108">
        <v>8.0320402191040738</v>
      </c>
    </row>
    <row r="103" spans="1:10">
      <c r="A103" t="s">
        <v>183</v>
      </c>
      <c r="B103" s="72">
        <v>31519</v>
      </c>
      <c r="C103" s="108">
        <v>39.217157163777223</v>
      </c>
      <c r="D103" s="108">
        <v>26.339287413940799</v>
      </c>
      <c r="E103" s="108">
        <v>13.969173817937069</v>
      </c>
      <c r="F103" s="108">
        <v>5.8550945418897093</v>
      </c>
      <c r="G103" s="108">
        <v>44.923095091879638</v>
      </c>
      <c r="H103" s="108">
        <v>30.171547320663727</v>
      </c>
      <c r="I103" s="108">
        <v>16.001632172303552</v>
      </c>
      <c r="J103" s="108">
        <v>6.7069871428672183</v>
      </c>
    </row>
    <row r="104" spans="1:10">
      <c r="A104" t="s">
        <v>184</v>
      </c>
      <c r="B104" s="72">
        <v>16225</v>
      </c>
      <c r="C104" s="108">
        <v>144.47832150101419</v>
      </c>
      <c r="D104" s="108">
        <v>70.240061633281968</v>
      </c>
      <c r="E104" s="108">
        <v>21.118616114446667</v>
      </c>
      <c r="F104" s="108">
        <v>7.6353008173656702</v>
      </c>
      <c r="G104" s="108">
        <v>206.13235294117646</v>
      </c>
      <c r="H104" s="108">
        <v>100.2139907550077</v>
      </c>
      <c r="I104" s="108">
        <v>30.130679712400859</v>
      </c>
      <c r="J104" s="108">
        <v>10.89355487069543</v>
      </c>
    </row>
    <row r="105" spans="1:10">
      <c r="A105" t="s">
        <v>185</v>
      </c>
      <c r="B105" s="72">
        <v>2920</v>
      </c>
      <c r="C105" s="108">
        <v>48.236914600550968</v>
      </c>
      <c r="D105" s="108">
        <v>23.986301369863014</v>
      </c>
      <c r="E105" s="108">
        <v>16.676190476190477</v>
      </c>
      <c r="F105" s="108">
        <v>4.692797319932998</v>
      </c>
      <c r="G105" s="108">
        <v>55.030991735537192</v>
      </c>
      <c r="H105" s="108">
        <v>27.364726027397261</v>
      </c>
      <c r="I105" s="108">
        <v>19.024999999999999</v>
      </c>
      <c r="J105" s="108">
        <v>5.3537688442211051</v>
      </c>
    </row>
    <row r="106" spans="1:10">
      <c r="A106" t="s">
        <v>186</v>
      </c>
      <c r="B106" s="72">
        <v>52759</v>
      </c>
      <c r="C106" s="108">
        <v>47.170099160945846</v>
      </c>
      <c r="D106" s="108">
        <v>12.893345211243579</v>
      </c>
      <c r="E106" s="108">
        <v>23.547493769039047</v>
      </c>
      <c r="F106" s="108">
        <v>11.641765501189438</v>
      </c>
      <c r="G106" s="108">
        <v>51.322169059011166</v>
      </c>
      <c r="H106" s="108">
        <v>14.028260581133077</v>
      </c>
      <c r="I106" s="108">
        <v>25.620222929936304</v>
      </c>
      <c r="J106" s="108">
        <v>12.666512638838972</v>
      </c>
    </row>
    <row r="107" spans="1:10">
      <c r="A107" t="s">
        <v>187</v>
      </c>
      <c r="B107" s="72">
        <v>4681</v>
      </c>
      <c r="C107" s="108">
        <v>90.001423149905122</v>
      </c>
      <c r="D107" s="108">
        <v>40.530442213202306</v>
      </c>
      <c r="E107" s="108">
        <v>8.9260409315455185</v>
      </c>
      <c r="F107" s="108">
        <v>7.5707501995211492</v>
      </c>
      <c r="G107" s="108">
        <v>103.21489563567363</v>
      </c>
      <c r="H107" s="108">
        <v>46.480880153813288</v>
      </c>
      <c r="I107" s="108">
        <v>10.236509056692542</v>
      </c>
      <c r="J107" s="108">
        <v>8.6822426177174776</v>
      </c>
    </row>
    <row r="108" spans="1:10">
      <c r="A108" t="s">
        <v>188</v>
      </c>
      <c r="B108" s="72">
        <v>873</v>
      </c>
      <c r="C108" s="108">
        <v>131.08823529411765</v>
      </c>
      <c r="D108" s="108">
        <v>35.737686139747993</v>
      </c>
      <c r="E108" s="108">
        <v>16.215696465696464</v>
      </c>
      <c r="F108" s="108">
        <v>13.768314210061783</v>
      </c>
      <c r="G108" s="108">
        <v>120.86974789915966</v>
      </c>
      <c r="H108" s="108">
        <v>32.951890034364261</v>
      </c>
      <c r="I108" s="108">
        <v>14.951663201663202</v>
      </c>
      <c r="J108" s="108">
        <v>12.695057369814652</v>
      </c>
    </row>
    <row r="109" spans="1:10">
      <c r="A109" t="s">
        <v>189</v>
      </c>
      <c r="B109" s="72">
        <v>10065</v>
      </c>
      <c r="C109" s="108">
        <v>324.30757097791798</v>
      </c>
      <c r="D109" s="108">
        <v>20.428315946348732</v>
      </c>
      <c r="E109" s="108">
        <v>45.915810629745422</v>
      </c>
      <c r="F109" s="108">
        <v>17.656590811507083</v>
      </c>
      <c r="G109" s="108">
        <v>312.88328075709779</v>
      </c>
      <c r="H109" s="108">
        <v>19.70869349230005</v>
      </c>
      <c r="I109" s="108">
        <v>44.298347476552031</v>
      </c>
      <c r="J109" s="108">
        <v>17.034607127522541</v>
      </c>
    </row>
    <row r="110" spans="1:10">
      <c r="A110" t="s">
        <v>190</v>
      </c>
      <c r="B110" s="72">
        <v>23158</v>
      </c>
      <c r="C110" s="108">
        <v>65.155720470006187</v>
      </c>
      <c r="D110" s="108">
        <v>22.747387511874948</v>
      </c>
      <c r="E110" s="108">
        <v>31.29657794676806</v>
      </c>
      <c r="F110" s="108">
        <v>24.989753320683111</v>
      </c>
      <c r="G110" s="108">
        <v>96.195918367346934</v>
      </c>
      <c r="H110" s="108">
        <v>33.584247344330251</v>
      </c>
      <c r="I110" s="108">
        <v>46.206273764258555</v>
      </c>
      <c r="J110" s="108">
        <v>36.894876660341559</v>
      </c>
    </row>
    <row r="111" spans="1:10">
      <c r="A111" t="s">
        <v>191</v>
      </c>
      <c r="B111" s="72">
        <v>6096</v>
      </c>
      <c r="C111" s="108">
        <v>123.04184549356223</v>
      </c>
      <c r="D111" s="108">
        <v>37.623031496062993</v>
      </c>
      <c r="E111" s="108">
        <v>23.336385836385837</v>
      </c>
      <c r="F111" s="108">
        <v>12.041266341156087</v>
      </c>
      <c r="G111" s="108">
        <v>136.98283261802575</v>
      </c>
      <c r="H111" s="108">
        <v>41.885826771653541</v>
      </c>
      <c r="I111" s="108">
        <v>25.980463980463981</v>
      </c>
      <c r="J111" s="108">
        <v>13.405575681209639</v>
      </c>
    </row>
    <row r="112" spans="1:10">
      <c r="A112" t="s">
        <v>192</v>
      </c>
      <c r="B112" s="72">
        <v>1232</v>
      </c>
      <c r="C112" s="108">
        <v>38.739849624060149</v>
      </c>
      <c r="D112" s="108">
        <v>20.910714285714285</v>
      </c>
      <c r="E112" s="108">
        <v>9.2007142857142856</v>
      </c>
      <c r="F112" s="108">
        <v>4.2218944608325142</v>
      </c>
      <c r="G112" s="108">
        <v>42.374436090225565</v>
      </c>
      <c r="H112" s="108">
        <v>22.872564935064936</v>
      </c>
      <c r="I112" s="108">
        <v>10.063928571428571</v>
      </c>
      <c r="J112" s="108">
        <v>4.6179941002949851</v>
      </c>
    </row>
    <row r="113" spans="1:10">
      <c r="A113" t="s">
        <v>193</v>
      </c>
      <c r="B113" s="72">
        <v>9286</v>
      </c>
      <c r="C113" s="108">
        <v>87.810600444773911</v>
      </c>
      <c r="D113" s="108">
        <v>76.538768037906522</v>
      </c>
      <c r="E113" s="108">
        <v>12.443998949487876</v>
      </c>
      <c r="F113" s="108">
        <v>7.05294129321637</v>
      </c>
      <c r="G113" s="108">
        <v>101.32839140103781</v>
      </c>
      <c r="H113" s="108">
        <v>88.321343958647432</v>
      </c>
      <c r="I113" s="108">
        <v>14.359660334413027</v>
      </c>
      <c r="J113" s="108">
        <v>8.138689318461477</v>
      </c>
    </row>
    <row r="114" spans="1:10">
      <c r="A114" t="s">
        <v>194</v>
      </c>
      <c r="B114" s="72">
        <v>85846</v>
      </c>
      <c r="C114" s="108">
        <v>32.539824756263116</v>
      </c>
      <c r="D114" s="108">
        <v>15.357162826456678</v>
      </c>
      <c r="E114" s="108">
        <v>9.9016185361823581</v>
      </c>
      <c r="F114" s="108">
        <v>6.7318790626898899</v>
      </c>
      <c r="G114" s="108">
        <v>46.761668517832902</v>
      </c>
      <c r="H114" s="108">
        <v>22.069158726090908</v>
      </c>
      <c r="I114" s="108">
        <v>14.22921626797852</v>
      </c>
      <c r="J114" s="108">
        <v>9.674111633654519</v>
      </c>
    </row>
    <row r="115" spans="1:10">
      <c r="A115" t="s">
        <v>195</v>
      </c>
      <c r="B115" s="72">
        <v>4261</v>
      </c>
      <c r="C115" s="108">
        <v>20.798794865077287</v>
      </c>
      <c r="D115" s="108">
        <v>18.631541891574749</v>
      </c>
      <c r="E115" s="108">
        <v>10.217374517374518</v>
      </c>
      <c r="F115" s="108">
        <v>5.9485239022928216</v>
      </c>
      <c r="G115" s="108">
        <v>23.301021744825778</v>
      </c>
      <c r="H115" s="108">
        <v>20.873034498943909</v>
      </c>
      <c r="I115" s="108">
        <v>11.446589446589446</v>
      </c>
      <c r="J115" s="108">
        <v>6.6641690394125579</v>
      </c>
    </row>
    <row r="116" spans="1:10">
      <c r="A116" t="s">
        <v>196</v>
      </c>
      <c r="B116" s="72">
        <v>4750</v>
      </c>
      <c r="C116" s="108">
        <v>118.92680986475736</v>
      </c>
      <c r="D116" s="108">
        <v>62.943578947368422</v>
      </c>
      <c r="E116" s="108">
        <v>64.324870912220305</v>
      </c>
      <c r="F116" s="108">
        <v>12.625395886998016</v>
      </c>
      <c r="G116" s="108">
        <v>149.34128878281624</v>
      </c>
      <c r="H116" s="108">
        <v>79.040842105263152</v>
      </c>
      <c r="I116" s="108">
        <v>80.77538726333907</v>
      </c>
      <c r="J116" s="108">
        <v>15.854229128837465</v>
      </c>
    </row>
    <row r="117" spans="1:10">
      <c r="A117" t="s">
        <v>197</v>
      </c>
      <c r="B117" s="72">
        <v>19943</v>
      </c>
      <c r="C117" s="108">
        <v>90.371549534292967</v>
      </c>
      <c r="D117" s="108">
        <v>26.758461615604471</v>
      </c>
      <c r="E117" s="108">
        <v>4.8225491613649512</v>
      </c>
      <c r="F117" s="108">
        <v>3.6391186639480089</v>
      </c>
      <c r="G117" s="108">
        <v>89.738696020321768</v>
      </c>
      <c r="H117" s="108">
        <v>26.57107757107757</v>
      </c>
      <c r="I117" s="108">
        <v>4.7887778340080969</v>
      </c>
      <c r="J117" s="108">
        <v>3.6136346587925616</v>
      </c>
    </row>
    <row r="118" spans="1:10">
      <c r="A118" t="s">
        <v>198</v>
      </c>
      <c r="B118" s="72">
        <v>41674</v>
      </c>
      <c r="C118" s="108">
        <v>115.3009069707178</v>
      </c>
      <c r="D118" s="108">
        <v>53.384148389883379</v>
      </c>
      <c r="E118" s="108">
        <v>14.792389475853907</v>
      </c>
      <c r="F118" s="108">
        <v>6.0567387664538614</v>
      </c>
      <c r="G118" s="108">
        <v>163.78528116092252</v>
      </c>
      <c r="H118" s="108">
        <v>75.832341507894611</v>
      </c>
      <c r="I118" s="108">
        <v>21.012633230716038</v>
      </c>
      <c r="J118" s="108">
        <v>8.6036154254522685</v>
      </c>
    </row>
    <row r="119" spans="1:10">
      <c r="A119" t="s">
        <v>199</v>
      </c>
      <c r="B119" s="72">
        <v>405262</v>
      </c>
      <c r="C119" s="108">
        <v>92.432595441090896</v>
      </c>
      <c r="D119" s="108">
        <v>45.076804635026228</v>
      </c>
      <c r="E119" s="108">
        <v>16.746604231773041</v>
      </c>
      <c r="F119" s="108">
        <v>3.2144025887074852</v>
      </c>
      <c r="G119" s="108">
        <v>109.29038884812913</v>
      </c>
      <c r="H119" s="108">
        <v>53.297881370570153</v>
      </c>
      <c r="I119" s="108">
        <v>19.800838434128469</v>
      </c>
      <c r="J119" s="108">
        <v>3.8006431298163252</v>
      </c>
    </row>
    <row r="120" spans="1:10">
      <c r="A120" t="s">
        <v>200</v>
      </c>
      <c r="B120" s="72">
        <v>8252</v>
      </c>
      <c r="C120" s="108">
        <v>31.429752066115704</v>
      </c>
      <c r="D120" s="108">
        <v>28.112336403296169</v>
      </c>
      <c r="E120" s="108">
        <v>5.5777211415931331</v>
      </c>
      <c r="F120" s="108">
        <v>4.7716436637390212</v>
      </c>
      <c r="G120" s="108">
        <v>36.935374610486384</v>
      </c>
      <c r="H120" s="108">
        <v>33.036839554047503</v>
      </c>
      <c r="I120" s="108">
        <v>6.5547834868120507</v>
      </c>
      <c r="J120" s="108">
        <v>5.6075035481415965</v>
      </c>
    </row>
    <row r="121" spans="1:10">
      <c r="A121" t="s">
        <v>201</v>
      </c>
      <c r="B121" s="72">
        <v>61254</v>
      </c>
      <c r="C121" s="108">
        <v>129.7604811128617</v>
      </c>
      <c r="D121" s="108">
        <v>55.127126391745847</v>
      </c>
      <c r="E121" s="108">
        <v>41.731635276088781</v>
      </c>
      <c r="F121" s="108">
        <v>19.623295114453246</v>
      </c>
      <c r="G121" s="108">
        <v>137.75183491526727</v>
      </c>
      <c r="H121" s="108">
        <v>58.522153655271495</v>
      </c>
      <c r="I121" s="108">
        <v>44.301695585545502</v>
      </c>
      <c r="J121" s="108">
        <v>20.831803997001376</v>
      </c>
    </row>
    <row r="122" spans="1:10">
      <c r="A122" t="s">
        <v>202</v>
      </c>
      <c r="B122" s="72">
        <v>863407</v>
      </c>
      <c r="C122" s="108">
        <v>71.241915650406497</v>
      </c>
      <c r="D122" s="108">
        <v>64.953881541381989</v>
      </c>
      <c r="E122" s="108">
        <v>28.523666628690471</v>
      </c>
      <c r="F122" s="108">
        <v>4.4957813998082452</v>
      </c>
      <c r="G122" s="108">
        <v>75.021088668699193</v>
      </c>
      <c r="H122" s="108">
        <v>68.399492939019495</v>
      </c>
      <c r="I122" s="108">
        <v>30.036762821034472</v>
      </c>
      <c r="J122" s="108">
        <v>4.7342693125374771</v>
      </c>
    </row>
    <row r="123" spans="1:10">
      <c r="A123" t="s">
        <v>203</v>
      </c>
      <c r="B123" s="72">
        <v>301578</v>
      </c>
      <c r="C123" s="108">
        <v>259.38901162931853</v>
      </c>
      <c r="D123" s="108">
        <v>106.28070349959215</v>
      </c>
      <c r="E123" s="108">
        <v>33.127437382045485</v>
      </c>
      <c r="F123" s="108">
        <v>16.48074721952273</v>
      </c>
      <c r="G123" s="108">
        <v>259.39492744826691</v>
      </c>
      <c r="H123" s="108">
        <v>106.28312741645611</v>
      </c>
      <c r="I123" s="108">
        <v>33.128192911050157</v>
      </c>
      <c r="J123" s="108">
        <v>16.481123091715901</v>
      </c>
    </row>
    <row r="124" spans="1:10">
      <c r="A124" t="s">
        <v>204</v>
      </c>
      <c r="B124" s="72">
        <v>4608</v>
      </c>
      <c r="C124" s="108">
        <v>38.033859576235976</v>
      </c>
      <c r="D124" s="108">
        <v>39.734157986111114</v>
      </c>
      <c r="E124" s="108">
        <v>8.1885062611806791</v>
      </c>
      <c r="F124" s="108">
        <v>6.0367622815694029</v>
      </c>
      <c r="G124" s="108">
        <v>37.19879518072289</v>
      </c>
      <c r="H124" s="108">
        <v>38.861762152777779</v>
      </c>
      <c r="I124" s="108">
        <v>8.0087209302325579</v>
      </c>
      <c r="J124" s="108">
        <v>5.9042202439828548</v>
      </c>
    </row>
    <row r="125" spans="1:10">
      <c r="A125" t="s">
        <v>205</v>
      </c>
      <c r="B125" s="72">
        <v>1406</v>
      </c>
      <c r="C125" s="108">
        <v>28.610434782608696</v>
      </c>
      <c r="D125" s="108">
        <v>35.101706970128021</v>
      </c>
      <c r="E125" s="108">
        <v>8.7073041637261817</v>
      </c>
      <c r="F125" s="108">
        <v>33.849794238683124</v>
      </c>
      <c r="G125" s="108">
        <v>40.688695652173912</v>
      </c>
      <c r="H125" s="108">
        <v>49.920341394025606</v>
      </c>
      <c r="I125" s="108">
        <v>12.383203952011291</v>
      </c>
      <c r="J125" s="108">
        <v>48.139917695473251</v>
      </c>
    </row>
    <row r="126" spans="1:10">
      <c r="A126" t="s">
        <v>206</v>
      </c>
      <c r="B126" s="72">
        <v>147730</v>
      </c>
      <c r="C126" s="108">
        <v>91.179092245763727</v>
      </c>
      <c r="D126" s="108">
        <v>25.605814661883166</v>
      </c>
      <c r="E126" s="108">
        <v>12.001443569137443</v>
      </c>
      <c r="F126" s="108">
        <v>7.3000073333024567</v>
      </c>
      <c r="G126" s="108">
        <v>154.90343963169187</v>
      </c>
      <c r="H126" s="108">
        <v>43.501516279699452</v>
      </c>
      <c r="I126" s="108">
        <v>20.389157685339999</v>
      </c>
      <c r="J126" s="108">
        <v>12.401924798913127</v>
      </c>
    </row>
    <row r="127" spans="1:10">
      <c r="A127" t="s">
        <v>207</v>
      </c>
      <c r="B127" s="72">
        <v>4032</v>
      </c>
      <c r="C127" s="108">
        <v>170.17546583850933</v>
      </c>
      <c r="D127" s="108">
        <v>27.180803571428573</v>
      </c>
      <c r="E127" s="108">
        <v>36.337201591511935</v>
      </c>
      <c r="F127" s="108">
        <v>19.545746388443018</v>
      </c>
      <c r="G127" s="108">
        <v>163.65372670807454</v>
      </c>
      <c r="H127" s="108">
        <v>26.139136904761905</v>
      </c>
      <c r="I127" s="108">
        <v>34.944628647214856</v>
      </c>
      <c r="J127" s="108">
        <v>18.796682718031033</v>
      </c>
    </row>
    <row r="128" spans="1:10">
      <c r="A128" t="s">
        <v>208</v>
      </c>
      <c r="B128" s="72">
        <v>4716</v>
      </c>
      <c r="C128" s="108">
        <v>53.41368194842407</v>
      </c>
      <c r="D128" s="108">
        <v>31.622349448685327</v>
      </c>
      <c r="E128" s="108">
        <v>21.707569141193595</v>
      </c>
      <c r="F128" s="108">
        <v>5.1221363558303281</v>
      </c>
      <c r="G128" s="108">
        <v>72.758237822349571</v>
      </c>
      <c r="H128" s="108">
        <v>43.07485156912638</v>
      </c>
      <c r="I128" s="108">
        <v>29.56928675400291</v>
      </c>
      <c r="J128" s="108">
        <v>6.9771938863128975</v>
      </c>
    </row>
    <row r="129" spans="1:10">
      <c r="A129" t="s">
        <v>209</v>
      </c>
      <c r="B129" s="72">
        <v>20022</v>
      </c>
      <c r="C129" s="108">
        <v>55.08083969465649</v>
      </c>
      <c r="D129" s="108">
        <v>36.038307861352514</v>
      </c>
      <c r="E129" s="108">
        <v>25.792071775807834</v>
      </c>
      <c r="F129" s="108">
        <v>13.63876760230602</v>
      </c>
      <c r="G129" s="108">
        <v>58.554809160305346</v>
      </c>
      <c r="H129" s="108">
        <v>38.311257616621717</v>
      </c>
      <c r="I129" s="108">
        <v>27.41878753217043</v>
      </c>
      <c r="J129" s="108">
        <v>14.49896985162083</v>
      </c>
    </row>
    <row r="130" spans="1:10">
      <c r="A130" t="s">
        <v>210</v>
      </c>
      <c r="B130" s="72">
        <v>993</v>
      </c>
      <c r="C130" s="108">
        <v>7.8347788378143974</v>
      </c>
      <c r="D130" s="108">
        <v>36.388721047331316</v>
      </c>
      <c r="E130" s="108">
        <v>3.5818794607454403</v>
      </c>
      <c r="F130" s="108">
        <v>4.5269356051115013</v>
      </c>
      <c r="G130" s="108">
        <v>16.415004336513444</v>
      </c>
      <c r="H130" s="108">
        <v>76.239677744209473</v>
      </c>
      <c r="I130" s="108">
        <v>7.5045598731165741</v>
      </c>
      <c r="J130" s="108">
        <v>9.4845903282385375</v>
      </c>
    </row>
    <row r="131" spans="1:10">
      <c r="A131" t="s">
        <v>211</v>
      </c>
      <c r="B131" s="72">
        <v>14435</v>
      </c>
      <c r="C131" s="108">
        <v>32.011662315056569</v>
      </c>
      <c r="D131" s="108">
        <v>25.480706615864218</v>
      </c>
      <c r="E131" s="108">
        <v>17.11638512727442</v>
      </c>
      <c r="F131" s="108">
        <v>11.714194719577057</v>
      </c>
      <c r="G131" s="108">
        <v>52.033072236727591</v>
      </c>
      <c r="H131" s="108">
        <v>41.417388292344995</v>
      </c>
      <c r="I131" s="108">
        <v>27.821676206431196</v>
      </c>
      <c r="J131" s="108">
        <v>19.040733781330616</v>
      </c>
    </row>
    <row r="132" spans="1:10">
      <c r="A132" t="s">
        <v>212</v>
      </c>
      <c r="B132" s="72">
        <v>1834</v>
      </c>
      <c r="C132" s="108">
        <v>116.60493827160494</v>
      </c>
      <c r="D132" s="108">
        <v>20.59978189749182</v>
      </c>
      <c r="E132" s="108">
        <v>25.186666666666667</v>
      </c>
      <c r="F132" s="108">
        <v>12.354480052321779</v>
      </c>
      <c r="G132" s="108">
        <v>168.29320987654322</v>
      </c>
      <c r="H132" s="108">
        <v>29.731188658669573</v>
      </c>
      <c r="I132" s="108">
        <v>36.351333333333336</v>
      </c>
      <c r="J132" s="108">
        <v>17.830935251798561</v>
      </c>
    </row>
    <row r="133" spans="1:10">
      <c r="A133" t="s">
        <v>213</v>
      </c>
      <c r="B133" s="72">
        <v>298915</v>
      </c>
      <c r="C133" s="108">
        <v>128.06163924325892</v>
      </c>
      <c r="D133" s="108">
        <v>47.284033922687051</v>
      </c>
      <c r="E133" s="108">
        <v>14.281506368316551</v>
      </c>
      <c r="F133" s="108">
        <v>5.548444195646951</v>
      </c>
      <c r="G133" s="108">
        <v>145.67835785734997</v>
      </c>
      <c r="H133" s="108">
        <v>53.788632219861832</v>
      </c>
      <c r="I133" s="108">
        <v>16.246132782305125</v>
      </c>
      <c r="J133" s="108">
        <v>6.3117124211537892</v>
      </c>
    </row>
    <row r="134" spans="1:10">
      <c r="A134" t="s">
        <v>214</v>
      </c>
      <c r="B134" s="72">
        <v>1853</v>
      </c>
      <c r="C134" s="108">
        <v>15.558084772370487</v>
      </c>
      <c r="D134" s="108">
        <v>10.696708041014571</v>
      </c>
      <c r="E134" s="108">
        <v>16.517499999999998</v>
      </c>
      <c r="F134" s="108">
        <v>20.14329268292683</v>
      </c>
      <c r="G134" s="108">
        <v>18.288854003139718</v>
      </c>
      <c r="H134" s="108">
        <v>12.574203993524016</v>
      </c>
      <c r="I134" s="108">
        <v>19.416666666666668</v>
      </c>
      <c r="J134" s="108">
        <v>23.678861788617887</v>
      </c>
    </row>
    <row r="135" spans="1:10">
      <c r="A135" t="s">
        <v>215</v>
      </c>
      <c r="B135" s="72">
        <v>31076</v>
      </c>
      <c r="C135" s="108">
        <v>58.087057091788452</v>
      </c>
      <c r="D135" s="108">
        <v>17.777899343544856</v>
      </c>
      <c r="E135" s="108">
        <v>15.87500359185081</v>
      </c>
      <c r="F135" s="108">
        <v>8.4387181523797885</v>
      </c>
      <c r="G135" s="108">
        <v>77.083692566501952</v>
      </c>
      <c r="H135" s="108">
        <v>23.59193589908611</v>
      </c>
      <c r="I135" s="108">
        <v>21.066722220625845</v>
      </c>
      <c r="J135" s="108">
        <v>11.19849392069408</v>
      </c>
    </row>
    <row r="136" spans="1:10">
      <c r="A136" t="s">
        <v>216</v>
      </c>
      <c r="B136" s="72">
        <v>5999</v>
      </c>
      <c r="C136" s="108">
        <v>15.833509513742072</v>
      </c>
      <c r="D136" s="108">
        <v>9.9873312218703116</v>
      </c>
      <c r="E136" s="108">
        <v>18.133777239709442</v>
      </c>
      <c r="F136" s="108">
        <v>18.100906344410877</v>
      </c>
      <c r="G136" s="108">
        <v>29.962473572938688</v>
      </c>
      <c r="H136" s="108">
        <v>18.899483247207868</v>
      </c>
      <c r="I136" s="108">
        <v>34.31537530266344</v>
      </c>
      <c r="J136" s="108">
        <v>34.253172205438069</v>
      </c>
    </row>
    <row r="137" spans="1:10">
      <c r="A137" t="s">
        <v>217</v>
      </c>
      <c r="B137" s="72">
        <v>1316</v>
      </c>
      <c r="C137" s="108">
        <v>108.62</v>
      </c>
      <c r="D137" s="108">
        <v>24.761398176291792</v>
      </c>
      <c r="E137" s="108">
        <v>11.849454545454545</v>
      </c>
      <c r="F137" s="108">
        <v>6.1575963718820859</v>
      </c>
      <c r="G137" s="108">
        <v>84.25</v>
      </c>
      <c r="H137" s="108">
        <v>19.205927051671733</v>
      </c>
      <c r="I137" s="108">
        <v>9.1909090909090914</v>
      </c>
      <c r="J137" s="108">
        <v>4.7760770975056692</v>
      </c>
    </row>
    <row r="138" spans="1:10">
      <c r="A138" t="s">
        <v>218</v>
      </c>
      <c r="B138" s="72">
        <v>24487</v>
      </c>
      <c r="C138" s="108">
        <v>22.988386177413609</v>
      </c>
      <c r="D138" s="108">
        <v>13.176052599338425</v>
      </c>
      <c r="E138" s="108">
        <v>13.655648199094257</v>
      </c>
      <c r="F138" s="108">
        <v>3.4386170586918756</v>
      </c>
      <c r="G138" s="108">
        <v>26</v>
      </c>
      <c r="H138" s="108">
        <v>14.902193000367541</v>
      </c>
      <c r="I138" s="108">
        <v>15.444618444999366</v>
      </c>
      <c r="J138" s="108">
        <v>3.8890961216681408</v>
      </c>
    </row>
    <row r="139" spans="1:10">
      <c r="A139" t="s">
        <v>219</v>
      </c>
      <c r="B139" s="72">
        <v>82736</v>
      </c>
      <c r="C139" s="108">
        <v>66.379194807935832</v>
      </c>
      <c r="D139" s="108">
        <v>30.410425933088376</v>
      </c>
      <c r="E139" s="108">
        <v>35.599595336464994</v>
      </c>
      <c r="F139" s="108">
        <v>11.064512724442276</v>
      </c>
      <c r="G139" s="108">
        <v>85.353814900802021</v>
      </c>
      <c r="H139" s="108">
        <v>39.103304486559658</v>
      </c>
      <c r="I139" s="108">
        <v>45.775807912162541</v>
      </c>
      <c r="J139" s="108">
        <v>14.227324898745366</v>
      </c>
    </row>
    <row r="140" spans="1:10">
      <c r="A140" t="s">
        <v>220</v>
      </c>
      <c r="B140" s="72">
        <v>35065</v>
      </c>
      <c r="C140" s="108">
        <v>81.037469439331929</v>
      </c>
      <c r="D140" s="108">
        <v>84.129673463567656</v>
      </c>
      <c r="E140" s="108">
        <v>29.905589797656219</v>
      </c>
      <c r="F140" s="108">
        <v>12.779942901949912</v>
      </c>
      <c r="G140" s="108">
        <v>78.33697772161635</v>
      </c>
      <c r="H140" s="108">
        <v>81.326137173820044</v>
      </c>
      <c r="I140" s="108">
        <v>28.909016260492276</v>
      </c>
      <c r="J140" s="108">
        <v>12.354064228808088</v>
      </c>
    </row>
    <row r="141" spans="1:10">
      <c r="A141" t="s">
        <v>221</v>
      </c>
      <c r="B141" s="72">
        <v>3140</v>
      </c>
      <c r="C141" s="108">
        <v>65.04651162790698</v>
      </c>
      <c r="D141" s="108">
        <v>24.941401273885351</v>
      </c>
      <c r="E141" s="108">
        <v>48.947499999999998</v>
      </c>
      <c r="F141" s="108">
        <v>50.920676202860861</v>
      </c>
      <c r="G141" s="108">
        <v>79.656146179401986</v>
      </c>
      <c r="H141" s="108">
        <v>30.543312101910828</v>
      </c>
      <c r="I141" s="108">
        <v>59.941249999999997</v>
      </c>
      <c r="J141" s="108">
        <v>62.357607282184652</v>
      </c>
    </row>
    <row r="142" spans="1:10">
      <c r="A142" t="s">
        <v>222</v>
      </c>
      <c r="B142" s="72">
        <v>23514</v>
      </c>
      <c r="C142" s="108">
        <v>21.895044459986014</v>
      </c>
      <c r="D142" s="108">
        <v>18.639746533979757</v>
      </c>
      <c r="E142" s="108">
        <v>14.579216977680204</v>
      </c>
      <c r="F142" s="108">
        <v>15.219104830028821</v>
      </c>
      <c r="G142" s="108">
        <v>29.260365670896192</v>
      </c>
      <c r="H142" s="108">
        <v>24.910011057242492</v>
      </c>
      <c r="I142" s="108">
        <v>19.483551209127498</v>
      </c>
      <c r="J142" s="108">
        <v>20.338692315705405</v>
      </c>
    </row>
    <row r="143" spans="1:10">
      <c r="A143" t="s">
        <v>223</v>
      </c>
      <c r="B143" s="72">
        <v>8771</v>
      </c>
      <c r="C143" s="108">
        <v>118.44405298759865</v>
      </c>
      <c r="D143" s="108">
        <v>95.824763424923049</v>
      </c>
      <c r="E143" s="108">
        <v>8.9789968484589497</v>
      </c>
      <c r="F143" s="108">
        <v>7.2705795847750867</v>
      </c>
      <c r="G143" s="108">
        <v>120.20715896279594</v>
      </c>
      <c r="H143" s="108">
        <v>97.251168623874136</v>
      </c>
      <c r="I143" s="108">
        <v>9.1126542385556331</v>
      </c>
      <c r="J143" s="108">
        <v>7.3788062283737021</v>
      </c>
    </row>
    <row r="144" spans="1:10">
      <c r="A144" t="s">
        <v>224</v>
      </c>
      <c r="B144" s="72">
        <v>13031</v>
      </c>
      <c r="C144" s="108">
        <v>97.23282051282051</v>
      </c>
      <c r="D144" s="108">
        <v>29.100452766479933</v>
      </c>
      <c r="E144" s="108">
        <v>10.533555555555555</v>
      </c>
      <c r="F144" s="108">
        <v>10.319989114165192</v>
      </c>
      <c r="G144" s="108">
        <v>92.903076923076924</v>
      </c>
      <c r="H144" s="108">
        <v>27.804619752896937</v>
      </c>
      <c r="I144" s="108">
        <v>10.064500000000001</v>
      </c>
      <c r="J144" s="108">
        <v>9.8604435977684037</v>
      </c>
    </row>
    <row r="145" spans="1:10">
      <c r="A145" t="s">
        <v>225</v>
      </c>
      <c r="B145" s="72">
        <v>38092</v>
      </c>
      <c r="C145" s="108">
        <v>84.759686274509804</v>
      </c>
      <c r="D145" s="108">
        <v>14.185209492806889</v>
      </c>
      <c r="E145" s="108">
        <v>9.5724029195011333</v>
      </c>
      <c r="F145" s="108">
        <v>4.666496821887522</v>
      </c>
      <c r="G145" s="108">
        <v>91.579607843137254</v>
      </c>
      <c r="H145" s="108">
        <v>15.326577759109524</v>
      </c>
      <c r="I145" s="108">
        <v>10.342616213151928</v>
      </c>
      <c r="J145" s="108">
        <v>5.0419718115241121</v>
      </c>
    </row>
    <row r="146" spans="1:10">
      <c r="A146" t="s">
        <v>226</v>
      </c>
      <c r="B146" s="72">
        <v>24010</v>
      </c>
      <c r="C146" s="108">
        <v>96.426208950544719</v>
      </c>
      <c r="D146" s="108">
        <v>51.241232819658478</v>
      </c>
      <c r="E146" s="108">
        <v>10.698278260869564</v>
      </c>
      <c r="F146" s="108">
        <v>4.824278594479714</v>
      </c>
      <c r="G146" s="108">
        <v>128.09318912140449</v>
      </c>
      <c r="H146" s="108">
        <v>68.069179508538113</v>
      </c>
      <c r="I146" s="108">
        <v>14.211660869565218</v>
      </c>
      <c r="J146" s="108">
        <v>6.4086023613556424</v>
      </c>
    </row>
    <row r="147" spans="1:10">
      <c r="A147" t="s">
        <v>227</v>
      </c>
      <c r="B147" s="72">
        <v>998</v>
      </c>
      <c r="C147" s="108">
        <v>21.430755395683452</v>
      </c>
      <c r="D147" s="108">
        <v>23.87875751503006</v>
      </c>
      <c r="E147" s="108">
        <v>17.53568800588668</v>
      </c>
      <c r="F147" s="108">
        <v>11.885785536159601</v>
      </c>
      <c r="G147" s="108">
        <v>24.148381294964029</v>
      </c>
      <c r="H147" s="108">
        <v>26.906813627254508</v>
      </c>
      <c r="I147" s="108">
        <v>19.759381898454745</v>
      </c>
      <c r="J147" s="108">
        <v>13.393017456359102</v>
      </c>
    </row>
    <row r="148" spans="1:10">
      <c r="A148" t="s">
        <v>228</v>
      </c>
      <c r="B148" s="72">
        <v>12184</v>
      </c>
      <c r="C148" s="108">
        <v>62.608815135820741</v>
      </c>
      <c r="D148" s="108">
        <v>48.616382140512144</v>
      </c>
      <c r="E148" s="108">
        <v>5.9591750503018108</v>
      </c>
      <c r="F148" s="108">
        <v>5.1394485223940167</v>
      </c>
      <c r="G148" s="108">
        <v>61.884790191311701</v>
      </c>
      <c r="H148" s="108">
        <v>48.054169402495077</v>
      </c>
      <c r="I148" s="108">
        <v>5.8902615694164986</v>
      </c>
      <c r="J148" s="108">
        <v>5.0800145765005986</v>
      </c>
    </row>
    <row r="149" spans="1:10">
      <c r="A149" t="s">
        <v>229</v>
      </c>
      <c r="B149" s="72">
        <v>2164</v>
      </c>
      <c r="C149" s="108">
        <v>233.92334494773519</v>
      </c>
      <c r="D149" s="108">
        <v>31.024029574861366</v>
      </c>
      <c r="E149" s="108">
        <v>12.432592592592593</v>
      </c>
      <c r="F149" s="108">
        <v>8.3867582760774511</v>
      </c>
      <c r="G149" s="108">
        <v>211.93031358885017</v>
      </c>
      <c r="H149" s="108">
        <v>28.107208872458411</v>
      </c>
      <c r="I149" s="108">
        <v>11.263703703703703</v>
      </c>
      <c r="J149" s="108">
        <v>7.5982510930668337</v>
      </c>
    </row>
    <row r="150" spans="1:10">
      <c r="A150" t="s">
        <v>230</v>
      </c>
      <c r="B150" s="72">
        <v>1973</v>
      </c>
      <c r="C150" s="108">
        <v>52.548172757475086</v>
      </c>
      <c r="D150" s="108">
        <v>8.0167257982767364</v>
      </c>
      <c r="E150" s="108">
        <v>48.969040247678016</v>
      </c>
      <c r="F150" s="108">
        <v>3.4184136589582885</v>
      </c>
      <c r="G150" s="108">
        <v>122.59136212624584</v>
      </c>
      <c r="H150" s="108">
        <v>18.70248352762291</v>
      </c>
      <c r="I150" s="108">
        <v>114.24148606811146</v>
      </c>
      <c r="J150" s="108">
        <v>7.9749297601037386</v>
      </c>
    </row>
    <row r="151" spans="1:10">
      <c r="A151" t="s">
        <v>231</v>
      </c>
      <c r="B151" s="72">
        <v>18188</v>
      </c>
      <c r="C151" s="108">
        <v>25.930207734625174</v>
      </c>
      <c r="D151" s="108">
        <v>17.363316472399383</v>
      </c>
      <c r="E151" s="108">
        <v>18.261955704620366</v>
      </c>
      <c r="F151" s="108">
        <v>9.783877563665655</v>
      </c>
      <c r="G151" s="108">
        <v>30.539042614336154</v>
      </c>
      <c r="H151" s="108">
        <v>20.449472179458983</v>
      </c>
      <c r="I151" s="108">
        <v>21.507835540392065</v>
      </c>
      <c r="J151" s="108">
        <v>11.52286387012826</v>
      </c>
    </row>
  </sheetData>
  <mergeCells count="1">
    <mergeCell ref="B1:J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2C0F-459F-463C-83A2-BF618A49011B}">
  <dimension ref="A1:K47"/>
  <sheetViews>
    <sheetView workbookViewId="0">
      <selection activeCell="O17" sqref="O17"/>
    </sheetView>
  </sheetViews>
  <sheetFormatPr defaultRowHeight="15"/>
  <cols>
    <col min="3" max="3" width="13.28515625" bestFit="1" customWidth="1"/>
  </cols>
  <sheetData>
    <row r="1" spans="1:11">
      <c r="A1" s="59" t="s">
        <v>232</v>
      </c>
      <c r="B1" s="59"/>
      <c r="C1" s="59" t="s">
        <v>315</v>
      </c>
      <c r="D1" s="59"/>
      <c r="E1" s="59"/>
      <c r="F1" s="59"/>
      <c r="G1" s="59"/>
      <c r="H1" s="59"/>
      <c r="I1" s="59"/>
      <c r="J1" s="59"/>
      <c r="K1" s="59"/>
    </row>
    <row r="2" spans="1:11" ht="60.75" thickBot="1">
      <c r="A2" s="109" t="s">
        <v>233</v>
      </c>
      <c r="B2" s="109"/>
      <c r="C2" s="110" t="s">
        <v>247</v>
      </c>
      <c r="D2" s="86" t="s">
        <v>307</v>
      </c>
      <c r="E2" s="86" t="s">
        <v>308</v>
      </c>
      <c r="F2" s="86" t="s">
        <v>309</v>
      </c>
      <c r="G2" s="86" t="s">
        <v>310</v>
      </c>
      <c r="H2" s="86" t="s">
        <v>311</v>
      </c>
      <c r="I2" s="86" t="s">
        <v>312</v>
      </c>
      <c r="J2" s="86" t="s">
        <v>313</v>
      </c>
      <c r="K2" s="111" t="s">
        <v>314</v>
      </c>
    </row>
    <row r="3" spans="1:11">
      <c r="A3" s="77"/>
      <c r="B3" s="77"/>
      <c r="C3" s="112"/>
      <c r="D3" s="113"/>
      <c r="E3" s="113"/>
      <c r="F3" s="113"/>
      <c r="G3" s="113"/>
      <c r="H3" s="113"/>
      <c r="I3" s="113"/>
      <c r="J3" s="113"/>
      <c r="K3" s="114"/>
    </row>
    <row r="4" spans="1:11">
      <c r="A4" s="65" t="s">
        <v>234</v>
      </c>
      <c r="B4" s="65"/>
    </row>
    <row r="5" spans="1:11">
      <c r="B5" s="63" t="s">
        <v>235</v>
      </c>
      <c r="C5" s="72">
        <v>37768.838926174496</v>
      </c>
      <c r="D5" s="108">
        <v>68.124005363793003</v>
      </c>
      <c r="E5" s="108">
        <v>34.881399385448233</v>
      </c>
      <c r="F5" s="108">
        <v>18.937088986749675</v>
      </c>
      <c r="G5" s="108">
        <v>10.045124550358794</v>
      </c>
      <c r="H5" s="108">
        <v>83.646086002689984</v>
      </c>
      <c r="I5" s="108">
        <v>43.337946326229755</v>
      </c>
      <c r="J5" s="108">
        <v>27.156862945037151</v>
      </c>
      <c r="K5" s="108">
        <v>12.650067187002644</v>
      </c>
    </row>
    <row r="6" spans="1:11">
      <c r="B6" s="63" t="s">
        <v>236</v>
      </c>
      <c r="C6" s="72">
        <v>8587</v>
      </c>
      <c r="D6" s="108">
        <v>54.7275204359673</v>
      </c>
      <c r="E6" s="108">
        <v>28.030028251161944</v>
      </c>
      <c r="F6" s="108">
        <v>14.579216977680204</v>
      </c>
      <c r="G6" s="108">
        <v>7.5476874003189796</v>
      </c>
      <c r="H6" s="108">
        <v>71.311523138216359</v>
      </c>
      <c r="I6" s="108">
        <v>34.805433186490454</v>
      </c>
      <c r="J6" s="108">
        <v>19.083486575947038</v>
      </c>
      <c r="K6" s="108">
        <v>9.4845903282385375</v>
      </c>
    </row>
    <row r="7" spans="1:11">
      <c r="B7" s="63" t="s">
        <v>316</v>
      </c>
      <c r="C7" s="72">
        <v>5627557</v>
      </c>
      <c r="D7" s="108">
        <v>89.379367922987669</v>
      </c>
      <c r="E7" s="108">
        <v>51.934294757032227</v>
      </c>
      <c r="F7" s="108">
        <v>23.275143246161207</v>
      </c>
      <c r="G7" s="108">
        <v>6.35440009335165</v>
      </c>
      <c r="H7" s="108">
        <v>102.06175506541754</v>
      </c>
      <c r="I7" s="108">
        <v>59.303454411923326</v>
      </c>
      <c r="J7" s="108">
        <v>26.577744106995997</v>
      </c>
      <c r="K7" s="108">
        <v>7.2560507081917134</v>
      </c>
    </row>
    <row r="8" spans="1:11">
      <c r="C8" s="72"/>
      <c r="D8" s="108"/>
      <c r="E8" s="108"/>
      <c r="F8" s="108"/>
      <c r="G8" s="108"/>
      <c r="H8" s="108"/>
      <c r="I8" s="108"/>
      <c r="J8" s="108"/>
      <c r="K8" s="108"/>
    </row>
    <row r="9" spans="1:11">
      <c r="A9" s="65" t="s">
        <v>238</v>
      </c>
      <c r="B9" s="65"/>
      <c r="C9" s="72"/>
      <c r="D9" s="108"/>
      <c r="E9" s="108"/>
      <c r="F9" s="108"/>
      <c r="G9" s="108"/>
      <c r="H9" s="108"/>
      <c r="I9" s="108"/>
      <c r="J9" s="108"/>
      <c r="K9" s="108"/>
    </row>
    <row r="10" spans="1:11">
      <c r="B10" s="63" t="s">
        <v>235</v>
      </c>
      <c r="C10" s="72">
        <v>278909.42857142858</v>
      </c>
      <c r="D10" s="108">
        <v>101.08247518011333</v>
      </c>
      <c r="E10" s="108">
        <v>48.648588540423574</v>
      </c>
      <c r="F10" s="108">
        <v>31.329485677280996</v>
      </c>
      <c r="G10" s="108">
        <v>8.0665039863966577</v>
      </c>
      <c r="H10" s="108">
        <v>124.26172642303293</v>
      </c>
      <c r="I10" s="108">
        <v>58.968066104483022</v>
      </c>
      <c r="J10" s="108">
        <v>39.898344704352375</v>
      </c>
      <c r="K10" s="108">
        <v>10.428278312008588</v>
      </c>
    </row>
    <row r="11" spans="1:11">
      <c r="B11" s="63" t="s">
        <v>236</v>
      </c>
      <c r="C11" s="72">
        <v>185785</v>
      </c>
      <c r="D11" s="108">
        <v>91.805843843427311</v>
      </c>
      <c r="E11" s="108">
        <v>39.604490685651115</v>
      </c>
      <c r="F11" s="108">
        <v>30.275442857946647</v>
      </c>
      <c r="G11" s="108">
        <v>7.0159431979961733</v>
      </c>
      <c r="H11" s="108">
        <v>124.02599630778113</v>
      </c>
      <c r="I11" s="108">
        <v>51.908219695523982</v>
      </c>
      <c r="J11" s="108">
        <v>31.582477866042314</v>
      </c>
      <c r="K11" s="108">
        <v>10.538872979892146</v>
      </c>
    </row>
    <row r="12" spans="1:11">
      <c r="B12" s="63" t="s">
        <v>317</v>
      </c>
      <c r="C12" s="72">
        <v>3904732</v>
      </c>
      <c r="D12" s="108">
        <v>103.26613934592656</v>
      </c>
      <c r="E12" s="108">
        <v>60.176211837329681</v>
      </c>
      <c r="F12" s="108">
        <v>28.10582542957102</v>
      </c>
      <c r="G12" s="108">
        <v>6.1519955015433796</v>
      </c>
      <c r="H12" s="108">
        <v>116.85741728274827</v>
      </c>
      <c r="I12" s="108">
        <v>68.096248602977113</v>
      </c>
      <c r="J12" s="108">
        <v>31.804947789296957</v>
      </c>
      <c r="K12" s="108">
        <v>6.9616847303375335</v>
      </c>
    </row>
    <row r="13" spans="1:11">
      <c r="C13" s="72"/>
      <c r="D13" s="108"/>
      <c r="E13" s="108"/>
      <c r="F13" s="108"/>
      <c r="G13" s="108"/>
      <c r="H13" s="108"/>
      <c r="I13" s="108"/>
      <c r="J13" s="108"/>
      <c r="K13" s="108"/>
    </row>
    <row r="14" spans="1:11">
      <c r="A14" s="65" t="s">
        <v>239</v>
      </c>
      <c r="B14" s="65"/>
      <c r="C14" s="72"/>
      <c r="D14" s="108"/>
      <c r="E14" s="108"/>
      <c r="F14" s="108"/>
      <c r="G14" s="108"/>
      <c r="H14" s="108"/>
      <c r="I14" s="108"/>
      <c r="J14" s="108"/>
      <c r="K14" s="108"/>
    </row>
    <row r="15" spans="1:11">
      <c r="B15" s="63" t="s">
        <v>235</v>
      </c>
      <c r="C15" s="72">
        <v>44135.75</v>
      </c>
      <c r="D15" s="108">
        <v>77.363217858579745</v>
      </c>
      <c r="E15" s="108">
        <v>34.24465595947256</v>
      </c>
      <c r="F15" s="108">
        <v>16.900694244906127</v>
      </c>
      <c r="G15" s="108">
        <v>8.7056277328718839</v>
      </c>
      <c r="H15" s="108">
        <v>85.712208304010645</v>
      </c>
      <c r="I15" s="108">
        <v>37.870036485187455</v>
      </c>
      <c r="J15" s="108">
        <v>18.673671176148581</v>
      </c>
      <c r="K15" s="108">
        <v>9.5828160272016518</v>
      </c>
    </row>
    <row r="16" spans="1:11">
      <c r="B16" s="63" t="s">
        <v>236</v>
      </c>
      <c r="C16" s="72">
        <v>39883</v>
      </c>
      <c r="D16" s="108">
        <v>78.459827098646542</v>
      </c>
      <c r="E16" s="108">
        <v>29.086228803820198</v>
      </c>
      <c r="F16" s="108">
        <v>14.149357603750989</v>
      </c>
      <c r="G16" s="108">
        <v>7.524206313625311</v>
      </c>
      <c r="H16" s="108">
        <v>84.466264009515001</v>
      </c>
      <c r="I16" s="108">
        <v>32.178778913303944</v>
      </c>
      <c r="J16" s="108">
        <v>16.645762700924813</v>
      </c>
      <c r="K16" s="108">
        <v>9.2122497845392033</v>
      </c>
    </row>
    <row r="17" spans="1:11">
      <c r="B17" s="63" t="s">
        <v>317</v>
      </c>
      <c r="C17" s="72">
        <v>706172</v>
      </c>
      <c r="D17" s="108">
        <v>71.264436749604357</v>
      </c>
      <c r="E17" s="108">
        <v>33.923701307896657</v>
      </c>
      <c r="F17" s="108">
        <v>15.219250637048086</v>
      </c>
      <c r="G17" s="108">
        <v>7.8861620648630781</v>
      </c>
      <c r="H17" s="108">
        <v>79.141487880626855</v>
      </c>
      <c r="I17" s="108">
        <v>37.673379856465566</v>
      </c>
      <c r="J17" s="108">
        <v>16.901475613653126</v>
      </c>
      <c r="K17" s="108">
        <v>8.7578409084175579</v>
      </c>
    </row>
    <row r="18" spans="1:11">
      <c r="C18" s="72"/>
      <c r="D18" s="108"/>
      <c r="E18" s="108"/>
      <c r="F18" s="108"/>
      <c r="G18" s="108"/>
      <c r="H18" s="108"/>
      <c r="I18" s="108"/>
      <c r="J18" s="108"/>
      <c r="K18" s="108"/>
    </row>
    <row r="19" spans="1:11">
      <c r="A19" s="65" t="s">
        <v>240</v>
      </c>
      <c r="B19" s="65"/>
      <c r="C19" s="72"/>
      <c r="D19" s="108"/>
      <c r="E19" s="108"/>
      <c r="F19" s="108"/>
      <c r="G19" s="108"/>
      <c r="H19" s="108"/>
      <c r="I19" s="108"/>
      <c r="J19" s="108"/>
      <c r="K19" s="108"/>
    </row>
    <row r="20" spans="1:11">
      <c r="B20" s="63" t="s">
        <v>235</v>
      </c>
      <c r="C20" s="72">
        <v>21376.391304347828</v>
      </c>
      <c r="D20" s="108">
        <v>66.644601018748048</v>
      </c>
      <c r="E20" s="108">
        <v>31.73850200913564</v>
      </c>
      <c r="F20" s="108">
        <v>17.55649756735988</v>
      </c>
      <c r="G20" s="108">
        <v>9.4704290222543221</v>
      </c>
      <c r="H20" s="108">
        <v>83.002488208139567</v>
      </c>
      <c r="I20" s="108">
        <v>38.582628968358989</v>
      </c>
      <c r="J20" s="108">
        <v>21.750763216184001</v>
      </c>
      <c r="K20" s="108">
        <v>11.941614194718538</v>
      </c>
    </row>
    <row r="21" spans="1:11">
      <c r="B21" s="63" t="s">
        <v>236</v>
      </c>
      <c r="C21" s="72">
        <v>21563</v>
      </c>
      <c r="D21" s="108">
        <v>60.087802562885621</v>
      </c>
      <c r="E21" s="108">
        <v>26.242882281279609</v>
      </c>
      <c r="F21" s="108">
        <v>18.261955704620366</v>
      </c>
      <c r="G21" s="108">
        <v>8.6762119320340911</v>
      </c>
      <c r="H21" s="108">
        <v>75.321630639779485</v>
      </c>
      <c r="I21" s="108">
        <v>33.229797410097909</v>
      </c>
      <c r="J21" s="108">
        <v>21.507835540392065</v>
      </c>
      <c r="K21" s="108">
        <v>10.89355487069543</v>
      </c>
    </row>
    <row r="22" spans="1:11">
      <c r="B22" s="63" t="s">
        <v>317</v>
      </c>
      <c r="C22" s="72">
        <v>491657</v>
      </c>
      <c r="D22" s="108">
        <v>59.350616141075058</v>
      </c>
      <c r="E22" s="108">
        <v>31.817706246427896</v>
      </c>
      <c r="F22" s="108">
        <v>13.796659887428188</v>
      </c>
      <c r="G22" s="108">
        <v>6.7492732301028138</v>
      </c>
      <c r="H22" s="108">
        <v>72.08149452150424</v>
      </c>
      <c r="I22" s="108">
        <v>38.642696025887965</v>
      </c>
      <c r="J22" s="108">
        <v>16.756083234702174</v>
      </c>
      <c r="K22" s="108">
        <v>8.1970118086625625</v>
      </c>
    </row>
    <row r="23" spans="1:11">
      <c r="C23" s="72"/>
      <c r="D23" s="108"/>
      <c r="E23" s="108"/>
      <c r="F23" s="108"/>
      <c r="G23" s="108"/>
      <c r="H23" s="108"/>
      <c r="I23" s="108"/>
      <c r="J23" s="108"/>
      <c r="K23" s="108"/>
    </row>
    <row r="24" spans="1:11">
      <c r="A24" s="65" t="s">
        <v>241</v>
      </c>
      <c r="B24" s="65"/>
      <c r="C24" s="72"/>
      <c r="D24" s="108"/>
      <c r="E24" s="108"/>
      <c r="F24" s="108"/>
      <c r="G24" s="108"/>
      <c r="H24" s="108"/>
      <c r="I24" s="108"/>
      <c r="J24" s="108"/>
      <c r="K24" s="108"/>
    </row>
    <row r="25" spans="1:11">
      <c r="B25" s="63" t="s">
        <v>235</v>
      </c>
      <c r="C25" s="72">
        <v>12343.117647058823</v>
      </c>
      <c r="D25" s="108">
        <v>69.453566230269359</v>
      </c>
      <c r="E25" s="108">
        <v>27.780181431583998</v>
      </c>
      <c r="F25" s="108">
        <v>17.783637355573841</v>
      </c>
      <c r="G25" s="108">
        <v>11.491670225982135</v>
      </c>
      <c r="H25" s="108">
        <v>81.862675241343638</v>
      </c>
      <c r="I25" s="108">
        <v>34.212173652085596</v>
      </c>
      <c r="J25" s="108">
        <v>22.590609748797739</v>
      </c>
      <c r="K25" s="108">
        <v>14.293006378366389</v>
      </c>
    </row>
    <row r="26" spans="1:11">
      <c r="B26" s="63" t="s">
        <v>236</v>
      </c>
      <c r="C26" s="72">
        <v>12553</v>
      </c>
      <c r="D26" s="108">
        <v>33.528867554003931</v>
      </c>
      <c r="E26" s="108">
        <v>26.363581679126924</v>
      </c>
      <c r="F26" s="108">
        <v>14.301370501584934</v>
      </c>
      <c r="G26" s="108">
        <v>10.040023562522499</v>
      </c>
      <c r="H26" s="108">
        <v>52.033072236727591</v>
      </c>
      <c r="I26" s="108">
        <v>29.430159053833606</v>
      </c>
      <c r="J26" s="108">
        <v>20.123346676967014</v>
      </c>
      <c r="K26" s="108">
        <v>13.963147100863837</v>
      </c>
    </row>
    <row r="27" spans="1:11">
      <c r="B27" s="63" t="s">
        <v>317</v>
      </c>
      <c r="C27" s="72">
        <v>209833</v>
      </c>
      <c r="D27" s="108">
        <v>43.351743972225897</v>
      </c>
      <c r="E27" s="108">
        <v>28.08825589873852</v>
      </c>
      <c r="F27" s="108">
        <v>12.905085755199723</v>
      </c>
      <c r="G27" s="108">
        <v>8.3664574759993808</v>
      </c>
      <c r="H27" s="108">
        <v>53.901812377715991</v>
      </c>
      <c r="I27" s="108">
        <v>34.923806074354367</v>
      </c>
      <c r="J27" s="108">
        <v>16.045663850127106</v>
      </c>
      <c r="K27" s="108">
        <v>10.40251625001242</v>
      </c>
    </row>
    <row r="28" spans="1:11">
      <c r="C28" s="72"/>
      <c r="D28" s="108"/>
      <c r="E28" s="108"/>
      <c r="F28" s="108"/>
      <c r="G28" s="108"/>
      <c r="H28" s="108"/>
      <c r="I28" s="108"/>
      <c r="J28" s="108"/>
      <c r="K28" s="108"/>
    </row>
    <row r="29" spans="1:11">
      <c r="A29" s="65" t="s">
        <v>242</v>
      </c>
      <c r="B29" s="65"/>
      <c r="C29" s="72"/>
      <c r="D29" s="108"/>
      <c r="E29" s="108"/>
      <c r="F29" s="108"/>
      <c r="G29" s="108"/>
      <c r="H29" s="108"/>
      <c r="I29" s="108"/>
      <c r="J29" s="108"/>
      <c r="K29" s="108"/>
    </row>
    <row r="30" spans="1:11">
      <c r="B30" s="63" t="s">
        <v>235</v>
      </c>
      <c r="C30" s="72">
        <v>7910.5263157894733</v>
      </c>
      <c r="D30" s="108">
        <v>63.293575430682253</v>
      </c>
      <c r="E30" s="108">
        <v>36.789992994780057</v>
      </c>
      <c r="F30" s="108">
        <v>16.833135443850946</v>
      </c>
      <c r="G30" s="108">
        <v>7.8539191896497647</v>
      </c>
      <c r="H30" s="108">
        <v>78.698904973768109</v>
      </c>
      <c r="I30" s="108">
        <v>44.451563830950278</v>
      </c>
      <c r="J30" s="108">
        <v>22.107581328208607</v>
      </c>
      <c r="K30" s="108">
        <v>9.6976138106993979</v>
      </c>
    </row>
    <row r="31" spans="1:11">
      <c r="B31" s="63" t="s">
        <v>236</v>
      </c>
      <c r="C31" s="72">
        <v>8252</v>
      </c>
      <c r="D31" s="108">
        <v>57.489224137931032</v>
      </c>
      <c r="E31" s="108">
        <v>27.425477707006369</v>
      </c>
      <c r="F31" s="108">
        <v>13.455498059508409</v>
      </c>
      <c r="G31" s="108">
        <v>7.05294129321637</v>
      </c>
      <c r="H31" s="108">
        <v>71.311523138216359</v>
      </c>
      <c r="I31" s="108">
        <v>33.036839554047503</v>
      </c>
      <c r="J31" s="108">
        <v>14.672611373728692</v>
      </c>
      <c r="K31" s="108">
        <v>8.138689318461477</v>
      </c>
    </row>
    <row r="32" spans="1:11">
      <c r="B32" s="63" t="s">
        <v>317</v>
      </c>
      <c r="C32" s="72">
        <v>150300</v>
      </c>
      <c r="D32" s="108">
        <v>50.861285252298963</v>
      </c>
      <c r="E32" s="108">
        <v>37.461383898868931</v>
      </c>
      <c r="F32" s="108">
        <v>11.928127601788866</v>
      </c>
      <c r="G32" s="108">
        <v>6.7651919396059199</v>
      </c>
      <c r="H32" s="108">
        <v>61.09968202923163</v>
      </c>
      <c r="I32" s="108">
        <v>45.002375249501</v>
      </c>
      <c r="J32" s="108">
        <v>14.329264391533608</v>
      </c>
      <c r="K32" s="108">
        <v>8.1270277447021204</v>
      </c>
    </row>
    <row r="33" spans="1:11">
      <c r="C33" s="72"/>
      <c r="D33" s="108"/>
      <c r="E33" s="108"/>
      <c r="F33" s="108"/>
      <c r="G33" s="108"/>
      <c r="H33" s="108"/>
      <c r="I33" s="108"/>
      <c r="J33" s="108"/>
      <c r="K33" s="108"/>
    </row>
    <row r="34" spans="1:11">
      <c r="A34" s="65" t="s">
        <v>243</v>
      </c>
      <c r="B34" s="65"/>
      <c r="C34" s="72"/>
      <c r="D34" s="108"/>
      <c r="E34" s="108"/>
      <c r="F34" s="108"/>
      <c r="G34" s="108"/>
      <c r="H34" s="108"/>
      <c r="I34" s="108"/>
      <c r="J34" s="108"/>
      <c r="K34" s="108"/>
    </row>
    <row r="35" spans="1:11">
      <c r="B35" s="63" t="s">
        <v>235</v>
      </c>
      <c r="C35" s="72">
        <v>4409.875</v>
      </c>
      <c r="D35" s="108">
        <v>55.746361310749315</v>
      </c>
      <c r="E35" s="108">
        <v>41.046880635724747</v>
      </c>
      <c r="F35" s="108">
        <v>17.483781207737994</v>
      </c>
      <c r="G35" s="108">
        <v>10.411340496089664</v>
      </c>
      <c r="H35" s="108">
        <v>71.636573481665508</v>
      </c>
      <c r="I35" s="108">
        <v>55.047656420066438</v>
      </c>
      <c r="J35" s="108">
        <v>22.309105932698913</v>
      </c>
      <c r="K35" s="108">
        <v>13.518717407482564</v>
      </c>
    </row>
    <row r="36" spans="1:11">
      <c r="B36" s="63" t="s">
        <v>236</v>
      </c>
      <c r="C36" s="72">
        <v>4479.5</v>
      </c>
      <c r="D36" s="108">
        <v>50.384577419929578</v>
      </c>
      <c r="E36" s="108">
        <v>30.164541941623476</v>
      </c>
      <c r="F36" s="108">
        <v>13.507383605259719</v>
      </c>
      <c r="G36" s="108">
        <v>7.5186100506837672</v>
      </c>
      <c r="H36" s="108">
        <v>67.959264625525648</v>
      </c>
      <c r="I36" s="108">
        <v>40.968306860952083</v>
      </c>
      <c r="J36" s="108">
        <v>16.727825912334556</v>
      </c>
      <c r="K36" s="108">
        <v>8.6072078870619144</v>
      </c>
    </row>
    <row r="37" spans="1:11">
      <c r="B37" s="63" t="s">
        <v>317</v>
      </c>
      <c r="C37" s="72">
        <v>105837</v>
      </c>
      <c r="D37" s="108">
        <v>44.297568114145179</v>
      </c>
      <c r="E37" s="108">
        <v>41.185266022279542</v>
      </c>
      <c r="F37" s="108">
        <v>10.963118619513631</v>
      </c>
      <c r="G37" s="108">
        <v>6.8483255956448987</v>
      </c>
      <c r="H37" s="108">
        <v>60.686923913374862</v>
      </c>
      <c r="I37" s="108">
        <v>56.423122348517062</v>
      </c>
      <c r="J37" s="108">
        <v>15.019288277888023</v>
      </c>
      <c r="K37" s="108">
        <v>9.3820909826471528</v>
      </c>
    </row>
    <row r="38" spans="1:11">
      <c r="C38" s="72"/>
      <c r="D38" s="108"/>
      <c r="E38" s="108"/>
      <c r="F38" s="108"/>
      <c r="G38" s="108"/>
      <c r="H38" s="108"/>
      <c r="I38" s="108"/>
      <c r="J38" s="108"/>
      <c r="K38" s="108"/>
    </row>
    <row r="39" spans="1:11">
      <c r="A39" s="65" t="s">
        <v>244</v>
      </c>
      <c r="B39" s="65"/>
      <c r="C39" s="72"/>
      <c r="D39" s="108"/>
      <c r="E39" s="108"/>
      <c r="F39" s="108"/>
      <c r="G39" s="108"/>
      <c r="H39" s="108"/>
      <c r="I39" s="108"/>
      <c r="J39" s="108"/>
      <c r="K39" s="108"/>
    </row>
    <row r="40" spans="1:11">
      <c r="B40" s="63" t="s">
        <v>235</v>
      </c>
      <c r="C40" s="72">
        <v>2132.1</v>
      </c>
      <c r="D40" s="108">
        <v>58.859250850778302</v>
      </c>
      <c r="E40" s="108">
        <v>31.518527549235568</v>
      </c>
      <c r="F40" s="108">
        <v>18.219654422064895</v>
      </c>
      <c r="G40" s="108">
        <v>12.029462179405119</v>
      </c>
      <c r="H40" s="108">
        <v>68.651859772818952</v>
      </c>
      <c r="I40" s="108">
        <v>35.733734721775761</v>
      </c>
      <c r="J40" s="108">
        <v>23.497697118308913</v>
      </c>
      <c r="K40" s="108">
        <v>13.728499082480862</v>
      </c>
    </row>
    <row r="41" spans="1:11">
      <c r="B41" s="63" t="s">
        <v>236</v>
      </c>
      <c r="C41" s="72">
        <v>1935</v>
      </c>
      <c r="D41" s="108">
        <v>43.170739942876509</v>
      </c>
      <c r="E41" s="108">
        <v>26.035458377239202</v>
      </c>
      <c r="F41" s="108">
        <v>15.12185497432022</v>
      </c>
      <c r="G41" s="108">
        <v>7.7954276158402411</v>
      </c>
      <c r="H41" s="108">
        <v>48.862806528243453</v>
      </c>
      <c r="I41" s="108">
        <v>28.919198765563991</v>
      </c>
      <c r="J41" s="108">
        <v>18.963810165396765</v>
      </c>
      <c r="K41" s="108">
        <v>8.4400874814896767</v>
      </c>
    </row>
    <row r="42" spans="1:11">
      <c r="B42" s="63" t="s">
        <v>317</v>
      </c>
      <c r="C42" s="72">
        <v>42642</v>
      </c>
      <c r="D42" s="108">
        <v>40.075231858721743</v>
      </c>
      <c r="E42" s="108">
        <v>31.717532010693681</v>
      </c>
      <c r="F42" s="108">
        <v>11.923749658376606</v>
      </c>
      <c r="G42" s="108">
        <v>6.4311003965650055</v>
      </c>
      <c r="H42" s="108">
        <v>44.549290349343686</v>
      </c>
      <c r="I42" s="108">
        <v>35.25852445945312</v>
      </c>
      <c r="J42" s="108">
        <v>13.254934805032223</v>
      </c>
      <c r="K42" s="108">
        <v>7.1490780101376092</v>
      </c>
    </row>
    <row r="43" spans="1:11">
      <c r="C43" s="72"/>
      <c r="D43" s="108"/>
      <c r="E43" s="108"/>
      <c r="F43" s="108"/>
      <c r="G43" s="108"/>
      <c r="H43" s="108"/>
      <c r="I43" s="108"/>
      <c r="J43" s="108"/>
      <c r="K43" s="108"/>
    </row>
    <row r="44" spans="1:11">
      <c r="A44" s="65" t="s">
        <v>245</v>
      </c>
      <c r="B44" s="65"/>
      <c r="C44" s="72"/>
      <c r="D44" s="108"/>
      <c r="E44" s="108"/>
      <c r="F44" s="108"/>
      <c r="G44" s="108"/>
      <c r="H44" s="108"/>
      <c r="I44" s="108"/>
      <c r="J44" s="108"/>
      <c r="K44" s="108"/>
    </row>
    <row r="45" spans="1:11">
      <c r="B45" s="63" t="s">
        <v>235</v>
      </c>
      <c r="C45" s="72">
        <v>1024</v>
      </c>
      <c r="D45" s="108">
        <v>66.643661871499958</v>
      </c>
      <c r="E45" s="108">
        <v>28.223724364020168</v>
      </c>
      <c r="F45" s="108">
        <v>18.915478854441119</v>
      </c>
      <c r="G45" s="108">
        <v>11.977394813550754</v>
      </c>
      <c r="H45" s="108">
        <v>91.49315313788604</v>
      </c>
      <c r="I45" s="108">
        <v>42.27968210747472</v>
      </c>
      <c r="J45" s="108">
        <v>54.955785277657228</v>
      </c>
      <c r="K45" s="108">
        <v>17.789185082300293</v>
      </c>
    </row>
    <row r="46" spans="1:11">
      <c r="B46" s="63" t="s">
        <v>236</v>
      </c>
      <c r="C46" s="72">
        <v>1001</v>
      </c>
      <c r="D46" s="108">
        <v>38.929626304567392</v>
      </c>
      <c r="E46" s="108">
        <v>24.320077845660926</v>
      </c>
      <c r="F46" s="108">
        <v>13.122643351677613</v>
      </c>
      <c r="G46" s="108">
        <v>8.5843096148599649</v>
      </c>
      <c r="H46" s="108">
        <v>44.178761385493331</v>
      </c>
      <c r="I46" s="108">
        <v>29.929351830809384</v>
      </c>
      <c r="J46" s="108">
        <v>14.393770532129309</v>
      </c>
      <c r="K46" s="108">
        <v>11.325458551523003</v>
      </c>
    </row>
    <row r="47" spans="1:11">
      <c r="B47" s="63" t="s">
        <v>317</v>
      </c>
      <c r="C47" s="72">
        <v>16384</v>
      </c>
      <c r="D47" s="108">
        <v>28.548316435098261</v>
      </c>
      <c r="E47" s="108">
        <v>27.84088134765625</v>
      </c>
      <c r="F47" s="108">
        <v>9.3195423434467255</v>
      </c>
      <c r="G47" s="108">
        <v>7.5574498401179646</v>
      </c>
      <c r="H47" s="108">
        <v>41.679747152334457</v>
      </c>
      <c r="I47" s="108">
        <v>40.64691162109375</v>
      </c>
      <c r="J47" s="108">
        <v>13.606272346511391</v>
      </c>
      <c r="K47" s="108">
        <v>11.033666351873022</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4794-61AC-4781-B20E-A056DA8BD9A2}">
  <dimension ref="A1:K47"/>
  <sheetViews>
    <sheetView workbookViewId="0">
      <selection activeCell="L22" sqref="L22"/>
    </sheetView>
  </sheetViews>
  <sheetFormatPr defaultRowHeight="15"/>
  <cols>
    <col min="1" max="2" width="11.85546875" customWidth="1"/>
    <col min="3" max="3" width="13.28515625" bestFit="1" customWidth="1"/>
    <col min="4" max="4" width="11.7109375" bestFit="1" customWidth="1"/>
    <col min="5" max="5" width="9.7109375" bestFit="1" customWidth="1"/>
    <col min="6" max="6" width="10.7109375" bestFit="1" customWidth="1"/>
    <col min="7" max="7" width="9.42578125" bestFit="1" customWidth="1"/>
    <col min="8" max="8" width="10.140625" customWidth="1"/>
    <col min="9" max="9" width="9.7109375" bestFit="1" customWidth="1"/>
    <col min="10" max="10" width="10" bestFit="1" customWidth="1"/>
    <col min="11" max="11" width="11.5703125" bestFit="1" customWidth="1"/>
  </cols>
  <sheetData>
    <row r="1" spans="1:11">
      <c r="A1" s="59" t="s">
        <v>318</v>
      </c>
      <c r="B1" s="59"/>
      <c r="C1" s="59" t="s">
        <v>319</v>
      </c>
      <c r="D1" s="59"/>
      <c r="E1" s="59"/>
      <c r="F1" s="59"/>
      <c r="G1" s="59"/>
      <c r="H1" s="59"/>
      <c r="I1" s="59"/>
      <c r="J1" s="59"/>
      <c r="K1" s="59"/>
    </row>
    <row r="2" spans="1:11" ht="60.75" thickBot="1">
      <c r="A2" s="109" t="s">
        <v>233</v>
      </c>
      <c r="B2" s="109"/>
      <c r="C2" s="110" t="s">
        <v>247</v>
      </c>
      <c r="D2" s="86" t="s">
        <v>320</v>
      </c>
      <c r="E2" s="86" t="s">
        <v>321</v>
      </c>
      <c r="F2" s="86" t="s">
        <v>322</v>
      </c>
      <c r="G2" s="86" t="s">
        <v>323</v>
      </c>
      <c r="H2" s="86" t="s">
        <v>324</v>
      </c>
      <c r="I2" s="86" t="s">
        <v>325</v>
      </c>
      <c r="J2" s="86" t="s">
        <v>326</v>
      </c>
      <c r="K2" s="111" t="s">
        <v>327</v>
      </c>
    </row>
    <row r="4" spans="1:11">
      <c r="A4" s="65" t="s">
        <v>234</v>
      </c>
      <c r="B4" s="65"/>
    </row>
    <row r="5" spans="1:11">
      <c r="B5" s="63" t="s">
        <v>235</v>
      </c>
      <c r="C5" s="72">
        <v>37768.838926174496</v>
      </c>
      <c r="D5" s="115">
        <v>2.6671430344972968</v>
      </c>
      <c r="E5" s="115">
        <v>4.7340310355785391</v>
      </c>
      <c r="F5" s="115">
        <v>8.91165601778326</v>
      </c>
      <c r="G5" s="115">
        <v>0.62097599661905023</v>
      </c>
      <c r="H5" s="115">
        <v>0.56120604871717328</v>
      </c>
      <c r="I5" s="115">
        <v>9.6715571430439145</v>
      </c>
      <c r="J5" s="115">
        <v>22.345869825142852</v>
      </c>
      <c r="K5" s="72">
        <v>2176.9724122797597</v>
      </c>
    </row>
    <row r="6" spans="1:11">
      <c r="B6" s="63" t="s">
        <v>236</v>
      </c>
      <c r="C6" s="72">
        <v>8587</v>
      </c>
      <c r="D6" s="115">
        <v>1.7549584133077416</v>
      </c>
      <c r="E6" s="115">
        <v>3.1467836257309942</v>
      </c>
      <c r="F6" s="115">
        <v>6.8833981705393752</v>
      </c>
      <c r="G6" s="115">
        <v>0.32748614874428761</v>
      </c>
      <c r="H6" s="115">
        <v>0.25262267993697884</v>
      </c>
      <c r="I6" s="115">
        <v>6.2113294314381271</v>
      </c>
      <c r="J6" s="115">
        <v>9.9511440940012363</v>
      </c>
      <c r="K6" s="72">
        <v>1935.0387596899225</v>
      </c>
    </row>
    <row r="7" spans="1:11">
      <c r="B7" s="63" t="s">
        <v>316</v>
      </c>
      <c r="C7" s="72">
        <v>5627557</v>
      </c>
      <c r="D7" s="115">
        <v>2.2313200914713081</v>
      </c>
      <c r="E7" s="115">
        <v>3.840121067256121</v>
      </c>
      <c r="F7" s="115">
        <v>14.065744462093544</v>
      </c>
      <c r="G7" s="115">
        <v>1.567451491519376</v>
      </c>
      <c r="H7" s="115">
        <v>0.58692511555335636</v>
      </c>
      <c r="I7" s="115">
        <v>14.796694530641151</v>
      </c>
      <c r="J7" s="115">
        <v>54.19790691660878</v>
      </c>
      <c r="K7" s="72">
        <v>1722.3823267458549</v>
      </c>
    </row>
    <row r="8" spans="1:11">
      <c r="C8" s="72"/>
      <c r="D8" s="115"/>
      <c r="E8" s="115"/>
      <c r="F8" s="115"/>
      <c r="G8" s="115"/>
      <c r="H8" s="115"/>
      <c r="I8" s="115"/>
      <c r="J8" s="115"/>
      <c r="K8" s="72"/>
    </row>
    <row r="9" spans="1:11">
      <c r="A9" s="65" t="s">
        <v>238</v>
      </c>
      <c r="B9" s="65"/>
      <c r="C9" s="72"/>
      <c r="D9" s="115"/>
      <c r="E9" s="115"/>
      <c r="F9" s="115"/>
      <c r="G9" s="115"/>
      <c r="H9" s="115"/>
      <c r="I9" s="115"/>
      <c r="J9" s="115"/>
      <c r="K9" s="72"/>
    </row>
    <row r="10" spans="1:11">
      <c r="B10" s="63" t="s">
        <v>235</v>
      </c>
      <c r="C10" s="72">
        <v>278909.42857142858</v>
      </c>
      <c r="D10" s="115">
        <v>1.7990628513710634</v>
      </c>
      <c r="E10" s="115">
        <v>4.1223797856842728</v>
      </c>
      <c r="F10" s="115">
        <v>13.969709082991972</v>
      </c>
      <c r="G10" s="115">
        <v>2.3571831276905084</v>
      </c>
      <c r="H10" s="115">
        <v>0.73557757045055694</v>
      </c>
      <c r="I10" s="115">
        <v>18.942818747403084</v>
      </c>
      <c r="J10" s="115">
        <v>80.918119415136943</v>
      </c>
      <c r="K10" s="72">
        <v>2105.0202725048284</v>
      </c>
    </row>
    <row r="11" spans="1:11">
      <c r="B11" s="63" t="s">
        <v>236</v>
      </c>
      <c r="C11" s="72">
        <v>185785</v>
      </c>
      <c r="D11" s="115">
        <v>1.6315828262632084</v>
      </c>
      <c r="E11" s="115">
        <v>3.2158345176283203</v>
      </c>
      <c r="F11" s="115">
        <v>13.227122600592285</v>
      </c>
      <c r="G11" s="115">
        <v>1.715125219452196</v>
      </c>
      <c r="H11" s="115">
        <v>0.60863425794424364</v>
      </c>
      <c r="I11" s="115">
        <v>17.241845707160785</v>
      </c>
      <c r="J11" s="115">
        <v>59.068872298558091</v>
      </c>
      <c r="K11" s="72">
        <v>1952.6280474688549</v>
      </c>
    </row>
    <row r="12" spans="1:11">
      <c r="B12" s="63" t="s">
        <v>317</v>
      </c>
      <c r="C12" s="72">
        <v>3904732</v>
      </c>
      <c r="D12" s="115">
        <v>2.1410583363979909</v>
      </c>
      <c r="E12" s="115">
        <v>3.6741898794147145</v>
      </c>
      <c r="F12" s="115">
        <v>16.785795652812119</v>
      </c>
      <c r="G12" s="115">
        <v>2.6149915352983912</v>
      </c>
      <c r="H12" s="115">
        <v>0.55999862881372175</v>
      </c>
      <c r="I12" s="115">
        <v>20.953610894577679</v>
      </c>
      <c r="J12" s="115">
        <v>95.728049504329618</v>
      </c>
      <c r="K12" s="72">
        <v>1610.019502983173</v>
      </c>
    </row>
    <row r="13" spans="1:11">
      <c r="C13" s="72"/>
      <c r="D13" s="116"/>
      <c r="E13" s="116"/>
      <c r="F13" s="116"/>
      <c r="G13" s="116"/>
      <c r="H13" s="116"/>
      <c r="I13" s="116"/>
      <c r="J13" s="116"/>
      <c r="K13" s="117"/>
    </row>
    <row r="14" spans="1:11">
      <c r="A14" s="65" t="s">
        <v>239</v>
      </c>
      <c r="B14" s="65"/>
      <c r="C14" s="72"/>
      <c r="D14" s="115"/>
      <c r="E14" s="115"/>
      <c r="F14" s="115"/>
      <c r="G14" s="115"/>
      <c r="H14" s="115"/>
      <c r="I14" s="115"/>
      <c r="J14" s="115"/>
      <c r="K14" s="72"/>
    </row>
    <row r="15" spans="1:11">
      <c r="B15" s="63" t="s">
        <v>235</v>
      </c>
      <c r="C15" s="72">
        <v>44135.75</v>
      </c>
      <c r="D15" s="115">
        <v>2.3078497793717196</v>
      </c>
      <c r="E15" s="115">
        <v>5.4239761978429115</v>
      </c>
      <c r="F15" s="115">
        <v>10.480596458294288</v>
      </c>
      <c r="G15" s="115">
        <v>0.93669573562703556</v>
      </c>
      <c r="H15" s="115">
        <v>0.79555008006568784</v>
      </c>
      <c r="I15" s="115">
        <v>18.533428795644422</v>
      </c>
      <c r="J15" s="115">
        <v>38.800850185441448</v>
      </c>
      <c r="K15" s="72">
        <v>2590.2333441274918</v>
      </c>
    </row>
    <row r="16" spans="1:11">
      <c r="B16" s="63" t="s">
        <v>236</v>
      </c>
      <c r="C16" s="72">
        <v>39883</v>
      </c>
      <c r="D16" s="115">
        <v>2.2107606219423608</v>
      </c>
      <c r="E16" s="115">
        <v>4.1114252237832964</v>
      </c>
      <c r="F16" s="115">
        <v>8.0461367840265545</v>
      </c>
      <c r="G16" s="115">
        <v>0.91430669703359535</v>
      </c>
      <c r="H16" s="115">
        <v>0.36495273552653762</v>
      </c>
      <c r="I16" s="115">
        <v>14.245071238340918</v>
      </c>
      <c r="J16" s="115">
        <v>21.301074136858336</v>
      </c>
      <c r="K16" s="72">
        <v>2273.136576828304</v>
      </c>
    </row>
    <row r="17" spans="1:11">
      <c r="B17" s="63" t="s">
        <v>317</v>
      </c>
      <c r="C17" s="72">
        <v>706172</v>
      </c>
      <c r="D17" s="115">
        <v>2.2289994505587876</v>
      </c>
      <c r="E17" s="115">
        <v>4.6825194255048253</v>
      </c>
      <c r="F17" s="115">
        <v>9.0366437011387575</v>
      </c>
      <c r="G17" s="115">
        <v>0.93920923588738348</v>
      </c>
      <c r="H17" s="115">
        <v>0.92303275860017375</v>
      </c>
      <c r="I17" s="115">
        <v>13.886757330204368</v>
      </c>
      <c r="J17" s="115">
        <v>26.79960652671604</v>
      </c>
      <c r="K17" s="72">
        <v>2213.1503071330076</v>
      </c>
    </row>
    <row r="18" spans="1:11">
      <c r="C18" s="72"/>
      <c r="D18" s="115"/>
      <c r="E18" s="115"/>
      <c r="F18" s="115"/>
      <c r="G18" s="115"/>
      <c r="H18" s="115"/>
      <c r="I18" s="115"/>
      <c r="J18" s="115"/>
      <c r="K18" s="72"/>
    </row>
    <row r="19" spans="1:11">
      <c r="A19" s="65" t="s">
        <v>240</v>
      </c>
      <c r="B19" s="65"/>
      <c r="C19" s="72"/>
      <c r="D19" s="115"/>
      <c r="E19" s="115"/>
      <c r="F19" s="115"/>
      <c r="G19" s="115"/>
      <c r="H19" s="115"/>
      <c r="I19" s="115"/>
      <c r="J19" s="115"/>
      <c r="K19" s="72"/>
    </row>
    <row r="20" spans="1:11">
      <c r="B20" s="63" t="s">
        <v>235</v>
      </c>
      <c r="C20" s="72">
        <v>21376.391304347828</v>
      </c>
      <c r="D20" s="115">
        <v>2.3025177987866234</v>
      </c>
      <c r="E20" s="115">
        <v>4.9089457053851433</v>
      </c>
      <c r="F20" s="115">
        <v>9.6860005657198318</v>
      </c>
      <c r="G20" s="115">
        <v>0.66550077111010242</v>
      </c>
      <c r="H20" s="115">
        <v>0.78566980689296206</v>
      </c>
      <c r="I20" s="115">
        <v>13.859668287488425</v>
      </c>
      <c r="J20" s="115">
        <v>27.714214007511234</v>
      </c>
      <c r="K20" s="72">
        <v>2781.0431333736715</v>
      </c>
    </row>
    <row r="21" spans="1:11">
      <c r="B21" s="63" t="s">
        <v>236</v>
      </c>
      <c r="C21" s="72">
        <v>21563</v>
      </c>
      <c r="D21" s="115">
        <v>1.5793310853914153</v>
      </c>
      <c r="E21" s="115">
        <v>4.0242822453935156</v>
      </c>
      <c r="F21" s="115">
        <v>6.6853580334877094</v>
      </c>
      <c r="G21" s="115">
        <v>0.49323666269884214</v>
      </c>
      <c r="H21" s="115">
        <v>0.39835331153892722</v>
      </c>
      <c r="I21" s="115">
        <v>9.9629629629629637</v>
      </c>
      <c r="J21" s="115">
        <v>18.840811965811966</v>
      </c>
      <c r="K21" s="72">
        <v>2514.0444444444443</v>
      </c>
    </row>
    <row r="22" spans="1:11">
      <c r="B22" s="63" t="s">
        <v>317</v>
      </c>
      <c r="C22" s="72">
        <v>491657</v>
      </c>
      <c r="D22" s="115">
        <v>2.3061890708359689</v>
      </c>
      <c r="E22" s="115">
        <v>4.3018104835038091</v>
      </c>
      <c r="F22" s="115">
        <v>8.7936306795762889</v>
      </c>
      <c r="G22" s="115">
        <v>0.67883307452552066</v>
      </c>
      <c r="H22" s="115">
        <v>0.60861762831213773</v>
      </c>
      <c r="I22" s="115">
        <v>10.912252842699928</v>
      </c>
      <c r="J22" s="115">
        <v>22.306496706173338</v>
      </c>
      <c r="K22" s="72">
        <v>2211.0856269113146</v>
      </c>
    </row>
    <row r="23" spans="1:11">
      <c r="C23" s="72"/>
      <c r="D23" s="115"/>
      <c r="E23" s="115"/>
      <c r="F23" s="115"/>
      <c r="G23" s="115"/>
      <c r="H23" s="115"/>
      <c r="I23" s="115"/>
      <c r="J23" s="115"/>
      <c r="K23" s="72"/>
    </row>
    <row r="24" spans="1:11">
      <c r="A24" s="65" t="s">
        <v>241</v>
      </c>
      <c r="B24" s="65"/>
      <c r="C24" s="72"/>
      <c r="D24" s="115"/>
      <c r="E24" s="115"/>
      <c r="F24" s="115"/>
      <c r="G24" s="115"/>
      <c r="H24" s="115"/>
      <c r="I24" s="115"/>
      <c r="J24" s="115"/>
      <c r="K24" s="72"/>
    </row>
    <row r="25" spans="1:11">
      <c r="B25" s="63" t="s">
        <v>235</v>
      </c>
      <c r="C25" s="72">
        <v>12343.117647058823</v>
      </c>
      <c r="D25" s="115">
        <v>2.1422609080915702</v>
      </c>
      <c r="E25" s="115">
        <v>4.2238519605475409</v>
      </c>
      <c r="F25" s="115">
        <v>6.9727060204329012</v>
      </c>
      <c r="G25" s="115">
        <v>0.34261562749650348</v>
      </c>
      <c r="H25" s="115">
        <v>0.20182075849291195</v>
      </c>
      <c r="I25" s="115">
        <v>8.6054214090201384</v>
      </c>
      <c r="J25" s="115">
        <v>13.438209609844979</v>
      </c>
      <c r="K25" s="72">
        <v>2663.2595572121209</v>
      </c>
    </row>
    <row r="26" spans="1:11">
      <c r="B26" s="63" t="s">
        <v>236</v>
      </c>
      <c r="C26" s="72">
        <v>12553</v>
      </c>
      <c r="D26" s="115">
        <v>1.4886733633529616</v>
      </c>
      <c r="E26" s="115">
        <v>2.3555417185554171</v>
      </c>
      <c r="F26" s="115">
        <v>5.046825223652629</v>
      </c>
      <c r="G26" s="115">
        <v>0.29125048393341074</v>
      </c>
      <c r="H26" s="115">
        <v>0.13876077802285944</v>
      </c>
      <c r="I26" s="115">
        <v>6.7674418604651159</v>
      </c>
      <c r="J26" s="115">
        <v>9.9511440940012363</v>
      </c>
      <c r="K26" s="72">
        <v>2460.2536997885832</v>
      </c>
    </row>
    <row r="27" spans="1:11">
      <c r="B27" s="63" t="s">
        <v>317</v>
      </c>
      <c r="C27" s="72">
        <v>209833</v>
      </c>
      <c r="D27" s="115">
        <v>2.1765260945609128</v>
      </c>
      <c r="E27" s="115">
        <v>3.3592759315650884</v>
      </c>
      <c r="F27" s="115">
        <v>5.1816128984803687</v>
      </c>
      <c r="G27" s="115">
        <v>0.35356361159752847</v>
      </c>
      <c r="H27" s="115">
        <v>0.20059726083822468</v>
      </c>
      <c r="I27" s="115">
        <v>7.7693720973750917</v>
      </c>
      <c r="J27" s="115">
        <v>11.984094040794107</v>
      </c>
      <c r="K27" s="72">
        <v>2196.2842788360895</v>
      </c>
    </row>
    <row r="28" spans="1:11">
      <c r="C28" s="72"/>
      <c r="D28" s="115"/>
      <c r="E28" s="115"/>
      <c r="F28" s="115"/>
      <c r="G28" s="115"/>
      <c r="H28" s="115"/>
      <c r="I28" s="115"/>
      <c r="J28" s="115"/>
      <c r="K28" s="72"/>
    </row>
    <row r="29" spans="1:11">
      <c r="A29" s="65" t="s">
        <v>242</v>
      </c>
      <c r="B29" s="65"/>
      <c r="C29" s="72"/>
      <c r="D29" s="115"/>
      <c r="E29" s="115"/>
      <c r="F29" s="115"/>
      <c r="G29" s="115"/>
      <c r="H29" s="115"/>
      <c r="I29" s="115"/>
      <c r="J29" s="115"/>
      <c r="K29" s="72"/>
    </row>
    <row r="30" spans="1:11">
      <c r="B30" s="63" t="s">
        <v>235</v>
      </c>
      <c r="C30" s="72">
        <v>7910.5263157894733</v>
      </c>
      <c r="D30" s="115">
        <v>3.0688043059761303</v>
      </c>
      <c r="E30" s="115">
        <v>4.6043248366930793</v>
      </c>
      <c r="F30" s="115">
        <v>8.5723512013463576</v>
      </c>
      <c r="G30" s="115">
        <v>0.5010907061510127</v>
      </c>
      <c r="H30" s="115">
        <v>0.53683732423310415</v>
      </c>
      <c r="I30" s="115">
        <v>8.4137635016668177</v>
      </c>
      <c r="J30" s="115">
        <v>15.864245220952892</v>
      </c>
      <c r="K30" s="72">
        <v>2079.5351023171538</v>
      </c>
    </row>
    <row r="31" spans="1:11">
      <c r="B31" s="63" t="s">
        <v>236</v>
      </c>
      <c r="C31" s="72">
        <v>8252</v>
      </c>
      <c r="D31" s="115">
        <v>2.1823972206137809</v>
      </c>
      <c r="E31" s="115">
        <v>4.8740695731429442</v>
      </c>
      <c r="F31" s="115">
        <v>6.8542752068648483</v>
      </c>
      <c r="G31" s="115">
        <v>0.31961825084364454</v>
      </c>
      <c r="H31" s="115">
        <v>0.2364737041241014</v>
      </c>
      <c r="I31" s="115">
        <v>6.8441176470588232</v>
      </c>
      <c r="J31" s="115">
        <v>9.9710784313725487</v>
      </c>
      <c r="K31" s="72">
        <v>2053</v>
      </c>
    </row>
    <row r="32" spans="1:11">
      <c r="B32" s="63" t="s">
        <v>317</v>
      </c>
      <c r="C32" s="72">
        <v>150300</v>
      </c>
      <c r="D32" s="115">
        <v>3.1405921490352626</v>
      </c>
      <c r="E32" s="115">
        <v>4.2639789705696378</v>
      </c>
      <c r="F32" s="115">
        <v>7.5180845874509945</v>
      </c>
      <c r="G32" s="115">
        <v>0.43761745365214472</v>
      </c>
      <c r="H32" s="115">
        <v>0.61403588011056709</v>
      </c>
      <c r="I32" s="115">
        <v>7.8662000583260427</v>
      </c>
      <c r="J32" s="115">
        <v>13.869382993792442</v>
      </c>
      <c r="K32" s="72">
        <v>1684.977578475336</v>
      </c>
    </row>
    <row r="33" spans="1:11">
      <c r="C33" s="72"/>
      <c r="D33" s="115"/>
      <c r="E33" s="115"/>
      <c r="F33" s="115"/>
      <c r="G33" s="115"/>
      <c r="H33" s="115"/>
      <c r="I33" s="115"/>
      <c r="J33" s="115"/>
      <c r="K33" s="72"/>
    </row>
    <row r="34" spans="1:11">
      <c r="A34" s="65" t="s">
        <v>243</v>
      </c>
      <c r="B34" s="65"/>
      <c r="C34" s="72"/>
      <c r="D34" s="115"/>
      <c r="E34" s="115"/>
      <c r="F34" s="115"/>
      <c r="G34" s="115"/>
      <c r="H34" s="115"/>
      <c r="I34" s="115"/>
      <c r="J34" s="115"/>
      <c r="K34" s="72"/>
    </row>
    <row r="35" spans="1:11">
      <c r="B35" s="63" t="s">
        <v>235</v>
      </c>
      <c r="C35" s="72">
        <v>4409.875</v>
      </c>
      <c r="D35" s="115">
        <v>3.7341385648397161</v>
      </c>
      <c r="E35" s="115">
        <v>4.5873005579456043</v>
      </c>
      <c r="F35" s="115">
        <v>6.8558824545660402</v>
      </c>
      <c r="G35" s="115">
        <v>0.28958555878931119</v>
      </c>
      <c r="H35" s="115">
        <v>0.66065195786087505</v>
      </c>
      <c r="I35" s="115">
        <v>6.8334743960728526</v>
      </c>
      <c r="J35" s="115">
        <v>10.544062330789224</v>
      </c>
      <c r="K35" s="72">
        <v>1798.9627404600594</v>
      </c>
    </row>
    <row r="36" spans="1:11">
      <c r="B36" s="63" t="s">
        <v>236</v>
      </c>
      <c r="C36" s="72">
        <v>4479.5</v>
      </c>
      <c r="D36" s="115">
        <v>2.7661248803540737</v>
      </c>
      <c r="E36" s="115">
        <v>2.8898037930599116</v>
      </c>
      <c r="F36" s="115">
        <v>7.1323605470439109</v>
      </c>
      <c r="G36" s="115">
        <v>0.24481791114997842</v>
      </c>
      <c r="H36" s="115">
        <v>0.25377794483218152</v>
      </c>
      <c r="I36" s="115">
        <v>4.9102850274725274</v>
      </c>
      <c r="J36" s="115">
        <v>9.0911288029938078</v>
      </c>
      <c r="K36" s="72">
        <v>1440.9633469978298</v>
      </c>
    </row>
    <row r="37" spans="1:11">
      <c r="B37" s="63" t="s">
        <v>317</v>
      </c>
      <c r="C37" s="72">
        <v>105837</v>
      </c>
      <c r="D37" s="115">
        <v>3.7567107911221975</v>
      </c>
      <c r="E37" s="115">
        <v>4.0405991809026327</v>
      </c>
      <c r="F37" s="115">
        <v>6.4683793863883494</v>
      </c>
      <c r="G37" s="115">
        <v>0.29624976960756022</v>
      </c>
      <c r="H37" s="115">
        <v>0.65765591813091329</v>
      </c>
      <c r="I37" s="115">
        <v>7.0889689232799045</v>
      </c>
      <c r="J37" s="115">
        <v>11.348351667944444</v>
      </c>
      <c r="K37" s="72">
        <v>1375.9360374414975</v>
      </c>
    </row>
    <row r="38" spans="1:11">
      <c r="C38" s="72"/>
      <c r="D38" s="115"/>
      <c r="E38" s="115"/>
      <c r="F38" s="115"/>
      <c r="G38" s="115"/>
      <c r="H38" s="115"/>
      <c r="I38" s="115"/>
      <c r="J38" s="115"/>
      <c r="K38" s="72"/>
    </row>
    <row r="39" spans="1:11">
      <c r="A39" s="65" t="s">
        <v>244</v>
      </c>
      <c r="B39" s="65"/>
      <c r="C39" s="72"/>
      <c r="D39" s="115"/>
      <c r="E39" s="115"/>
      <c r="F39" s="115"/>
      <c r="G39" s="115"/>
      <c r="H39" s="115"/>
      <c r="I39" s="115"/>
      <c r="J39" s="115"/>
      <c r="K39" s="72"/>
    </row>
    <row r="40" spans="1:11">
      <c r="B40" s="63" t="s">
        <v>235</v>
      </c>
      <c r="C40" s="72">
        <v>2132.1</v>
      </c>
      <c r="D40" s="115">
        <v>2.5162023358171579</v>
      </c>
      <c r="E40" s="115">
        <v>4.2123188813440517</v>
      </c>
      <c r="F40" s="115">
        <v>8.0893975638267577</v>
      </c>
      <c r="G40" s="115">
        <v>0.17520834270152016</v>
      </c>
      <c r="H40" s="115">
        <v>0.44237535535856615</v>
      </c>
      <c r="I40" s="115">
        <v>2.8916593087392464</v>
      </c>
      <c r="J40" s="115">
        <v>5.4729270869606115</v>
      </c>
      <c r="K40" s="72">
        <v>1774.5417220054503</v>
      </c>
    </row>
    <row r="41" spans="1:11">
      <c r="B41" s="63" t="s">
        <v>236</v>
      </c>
      <c r="C41" s="72">
        <v>1935</v>
      </c>
      <c r="D41" s="115">
        <v>1.7150531711509123</v>
      </c>
      <c r="E41" s="115">
        <v>2.6274278205800203</v>
      </c>
      <c r="F41" s="115">
        <v>7.5019395454681561</v>
      </c>
      <c r="G41" s="115">
        <v>0.10768124754557316</v>
      </c>
      <c r="H41" s="115">
        <v>0.18295441083025493</v>
      </c>
      <c r="I41" s="115">
        <v>2.0227272727272729</v>
      </c>
      <c r="J41" s="115">
        <v>4.4668161495367382</v>
      </c>
      <c r="K41" s="72">
        <v>1576.5151515151515</v>
      </c>
    </row>
    <row r="42" spans="1:11">
      <c r="B42" s="63" t="s">
        <v>317</v>
      </c>
      <c r="C42" s="72">
        <v>42642</v>
      </c>
      <c r="D42" s="115">
        <v>2.6600300173537827</v>
      </c>
      <c r="E42" s="115">
        <v>3.3609588432249846</v>
      </c>
      <c r="F42" s="115">
        <v>6.2314735251414861</v>
      </c>
      <c r="G42" s="115">
        <v>0.14689968776848766</v>
      </c>
      <c r="H42" s="115">
        <v>0.33823224391833834</v>
      </c>
      <c r="I42" s="115">
        <v>3.2944815567818764</v>
      </c>
      <c r="J42" s="115">
        <v>6.108219575951205</v>
      </c>
      <c r="K42" s="72">
        <v>1577.5804661487239</v>
      </c>
    </row>
    <row r="43" spans="1:11">
      <c r="C43" s="72"/>
      <c r="D43" s="115"/>
      <c r="E43" s="115"/>
      <c r="F43" s="115"/>
      <c r="G43" s="115"/>
      <c r="H43" s="115"/>
      <c r="I43" s="115"/>
      <c r="J43" s="115"/>
      <c r="K43" s="72"/>
    </row>
    <row r="44" spans="1:11">
      <c r="A44" s="65" t="s">
        <v>245</v>
      </c>
      <c r="B44" s="65"/>
      <c r="C44" s="72"/>
      <c r="D44" s="115"/>
      <c r="E44" s="115"/>
      <c r="F44" s="115"/>
      <c r="G44" s="115"/>
      <c r="H44" s="115"/>
      <c r="I44" s="115"/>
      <c r="J44" s="115"/>
      <c r="K44" s="72"/>
    </row>
    <row r="45" spans="1:11">
      <c r="B45" s="63" t="s">
        <v>235</v>
      </c>
      <c r="C45" s="72">
        <v>1024</v>
      </c>
      <c r="D45" s="115">
        <v>2.9790523034539182</v>
      </c>
      <c r="E45" s="115">
        <v>5.8961681667640873</v>
      </c>
      <c r="F45" s="115">
        <v>8.3783411115308262</v>
      </c>
      <c r="G45" s="115">
        <v>0.21448755335767242</v>
      </c>
      <c r="H45" s="115">
        <v>0.26177451764506693</v>
      </c>
      <c r="I45" s="115">
        <v>2.0353173963631934</v>
      </c>
      <c r="J45" s="115">
        <v>2.8783841719327246</v>
      </c>
      <c r="K45" s="72">
        <v>1627.3975258249898</v>
      </c>
    </row>
    <row r="46" spans="1:11">
      <c r="B46" s="63" t="s">
        <v>236</v>
      </c>
      <c r="C46" s="72">
        <v>1001</v>
      </c>
      <c r="D46" s="115">
        <v>2.0636203464645169</v>
      </c>
      <c r="E46" s="115">
        <v>3.0533463119186672</v>
      </c>
      <c r="F46" s="115">
        <v>4.4951593544181172</v>
      </c>
      <c r="G46" s="115">
        <v>0.10405177338890215</v>
      </c>
      <c r="H46" s="115">
        <v>0.1421297197030329</v>
      </c>
      <c r="I46" s="115">
        <v>1.7666785375118708</v>
      </c>
      <c r="J46" s="115">
        <v>2.2530122269705601</v>
      </c>
      <c r="K46" s="72">
        <v>1371.1350293542075</v>
      </c>
    </row>
    <row r="47" spans="1:11">
      <c r="B47" s="63" t="s">
        <v>317</v>
      </c>
      <c r="C47" s="72">
        <v>16384</v>
      </c>
      <c r="D47" s="115">
        <v>2.98736572265625</v>
      </c>
      <c r="E47" s="115">
        <v>3.0632745024408563</v>
      </c>
      <c r="F47" s="115">
        <v>3.777506571535862</v>
      </c>
      <c r="G47" s="115">
        <v>9.8302743851294241E-2</v>
      </c>
      <c r="H47" s="115">
        <v>0.18143697584178245</v>
      </c>
      <c r="I47" s="115">
        <v>2.1211267605633801</v>
      </c>
      <c r="J47" s="115">
        <v>2.6156879739978334</v>
      </c>
      <c r="K47" s="72">
        <v>1375.6507136859784</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BD93-9A76-4B93-966E-D10E49E88274}">
  <dimension ref="A1:K47"/>
  <sheetViews>
    <sheetView workbookViewId="0">
      <selection activeCell="C1" sqref="C1:K1"/>
    </sheetView>
  </sheetViews>
  <sheetFormatPr defaultRowHeight="15"/>
  <cols>
    <col min="1" max="2" width="11.85546875" customWidth="1"/>
    <col min="3" max="3" width="13.28515625" bestFit="1" customWidth="1"/>
    <col min="4" max="4" width="11.7109375" bestFit="1" customWidth="1"/>
    <col min="5" max="5" width="9.7109375" bestFit="1" customWidth="1"/>
    <col min="6" max="6" width="10.7109375" bestFit="1" customWidth="1"/>
    <col min="7" max="7" width="9.42578125" bestFit="1" customWidth="1"/>
    <col min="8" max="8" width="10.140625" customWidth="1"/>
    <col min="9" max="9" width="9.7109375" bestFit="1" customWidth="1"/>
    <col min="10" max="10" width="10" bestFit="1" customWidth="1"/>
    <col min="11" max="11" width="11.5703125" bestFit="1" customWidth="1"/>
  </cols>
  <sheetData>
    <row r="1" spans="1:11">
      <c r="A1" s="59" t="s">
        <v>318</v>
      </c>
      <c r="B1" s="59"/>
      <c r="C1" s="59" t="s">
        <v>319</v>
      </c>
      <c r="D1" s="59"/>
      <c r="E1" s="59"/>
      <c r="F1" s="59"/>
      <c r="G1" s="59"/>
      <c r="H1" s="59"/>
      <c r="I1" s="59"/>
      <c r="J1" s="59"/>
      <c r="K1" s="59"/>
    </row>
    <row r="2" spans="1:11" ht="60.75" thickBot="1">
      <c r="A2" s="109" t="s">
        <v>233</v>
      </c>
      <c r="B2" s="109"/>
      <c r="C2" s="110" t="s">
        <v>247</v>
      </c>
      <c r="D2" s="86" t="s">
        <v>320</v>
      </c>
      <c r="E2" s="86" t="s">
        <v>321</v>
      </c>
      <c r="F2" s="86" t="s">
        <v>322</v>
      </c>
      <c r="G2" s="86" t="s">
        <v>323</v>
      </c>
      <c r="H2" s="86" t="s">
        <v>324</v>
      </c>
      <c r="I2" s="86" t="s">
        <v>325</v>
      </c>
      <c r="J2" s="86" t="s">
        <v>326</v>
      </c>
      <c r="K2" s="111" t="s">
        <v>327</v>
      </c>
    </row>
    <row r="4" spans="1:11">
      <c r="A4" s="65" t="s">
        <v>234</v>
      </c>
      <c r="B4" s="65"/>
    </row>
    <row r="5" spans="1:11">
      <c r="B5" s="63" t="s">
        <v>235</v>
      </c>
      <c r="C5" s="72">
        <v>37768.838926174496</v>
      </c>
      <c r="D5" s="115">
        <v>2.6671430344972968</v>
      </c>
      <c r="E5" s="115">
        <v>4.7340310355785391</v>
      </c>
      <c r="F5" s="115">
        <v>8.91165601778326</v>
      </c>
      <c r="G5" s="115">
        <v>0.62097599661905023</v>
      </c>
      <c r="H5" s="115">
        <v>0.56120604871717328</v>
      </c>
      <c r="I5" s="115">
        <v>9.6715571430439145</v>
      </c>
      <c r="J5" s="115">
        <v>22.345869825142852</v>
      </c>
      <c r="K5" s="72">
        <v>2176.9724122797597</v>
      </c>
    </row>
    <row r="6" spans="1:11">
      <c r="B6" s="63" t="s">
        <v>236</v>
      </c>
      <c r="C6" s="72">
        <v>8587</v>
      </c>
      <c r="D6" s="115">
        <v>1.7549584133077416</v>
      </c>
      <c r="E6" s="115">
        <v>3.1467836257309942</v>
      </c>
      <c r="F6" s="115">
        <v>6.8833981705393752</v>
      </c>
      <c r="G6" s="115">
        <v>0.32748614874428761</v>
      </c>
      <c r="H6" s="115">
        <v>0.25262267993697884</v>
      </c>
      <c r="I6" s="115">
        <v>6.2113294314381271</v>
      </c>
      <c r="J6" s="115">
        <v>9.9511440940012363</v>
      </c>
      <c r="K6" s="72">
        <v>1935.0387596899225</v>
      </c>
    </row>
    <row r="7" spans="1:11">
      <c r="B7" s="63" t="s">
        <v>316</v>
      </c>
      <c r="C7" s="72">
        <v>5627557</v>
      </c>
      <c r="D7" s="115">
        <v>2.2313200914713081</v>
      </c>
      <c r="E7" s="115">
        <v>3.840121067256121</v>
      </c>
      <c r="F7" s="115">
        <v>14.065744462093544</v>
      </c>
      <c r="G7" s="115">
        <v>1.567451491519376</v>
      </c>
      <c r="H7" s="115">
        <v>0.58692511555335636</v>
      </c>
      <c r="I7" s="115">
        <v>14.796694530641151</v>
      </c>
      <c r="J7" s="115">
        <v>54.19790691660878</v>
      </c>
      <c r="K7" s="72">
        <v>1722.3823267458549</v>
      </c>
    </row>
    <row r="8" spans="1:11">
      <c r="C8" s="72"/>
      <c r="D8" s="115"/>
      <c r="E8" s="115"/>
      <c r="F8" s="115"/>
      <c r="G8" s="115"/>
      <c r="H8" s="115"/>
      <c r="I8" s="115"/>
      <c r="J8" s="115"/>
      <c r="K8" s="72"/>
    </row>
    <row r="9" spans="1:11">
      <c r="A9" s="65" t="s">
        <v>238</v>
      </c>
      <c r="B9" s="65"/>
      <c r="C9" s="72"/>
      <c r="D9" s="115"/>
      <c r="E9" s="115"/>
      <c r="F9" s="115"/>
      <c r="G9" s="115"/>
      <c r="H9" s="115"/>
      <c r="I9" s="115"/>
      <c r="J9" s="115"/>
      <c r="K9" s="72"/>
    </row>
    <row r="10" spans="1:11">
      <c r="B10" s="63" t="s">
        <v>235</v>
      </c>
      <c r="C10" s="72">
        <v>278909.42857142858</v>
      </c>
      <c r="D10" s="115">
        <v>1.7990628513710634</v>
      </c>
      <c r="E10" s="115">
        <v>4.1223797856842728</v>
      </c>
      <c r="F10" s="115">
        <v>13.969709082991972</v>
      </c>
      <c r="G10" s="115">
        <v>2.3571831276905084</v>
      </c>
      <c r="H10" s="115">
        <v>0.73557757045055694</v>
      </c>
      <c r="I10" s="115">
        <v>18.942818747403084</v>
      </c>
      <c r="J10" s="115">
        <v>80.918119415136943</v>
      </c>
      <c r="K10" s="72">
        <v>2105.0202725048284</v>
      </c>
    </row>
    <row r="11" spans="1:11">
      <c r="B11" s="63" t="s">
        <v>236</v>
      </c>
      <c r="C11" s="72">
        <v>185785</v>
      </c>
      <c r="D11" s="115">
        <v>1.6315828262632084</v>
      </c>
      <c r="E11" s="115">
        <v>3.2158345176283203</v>
      </c>
      <c r="F11" s="115">
        <v>13.227122600592285</v>
      </c>
      <c r="G11" s="115">
        <v>1.715125219452196</v>
      </c>
      <c r="H11" s="115">
        <v>0.60863425794424364</v>
      </c>
      <c r="I11" s="115">
        <v>17.241845707160785</v>
      </c>
      <c r="J11" s="115">
        <v>59.068872298558091</v>
      </c>
      <c r="K11" s="72">
        <v>1952.6280474688549</v>
      </c>
    </row>
    <row r="12" spans="1:11">
      <c r="B12" s="63" t="s">
        <v>317</v>
      </c>
      <c r="C12" s="72">
        <v>3904732</v>
      </c>
      <c r="D12" s="115">
        <v>2.1410583363979909</v>
      </c>
      <c r="E12" s="115">
        <v>3.6741898794147145</v>
      </c>
      <c r="F12" s="115">
        <v>16.785795652812119</v>
      </c>
      <c r="G12" s="115">
        <v>2.6149915352983912</v>
      </c>
      <c r="H12" s="115">
        <v>0.55999862881372175</v>
      </c>
      <c r="I12" s="115">
        <v>20.953610894577679</v>
      </c>
      <c r="J12" s="115">
        <v>95.728049504329618</v>
      </c>
      <c r="K12" s="72">
        <v>1610.019502983173</v>
      </c>
    </row>
    <row r="13" spans="1:11">
      <c r="C13" s="72"/>
      <c r="D13" s="116"/>
      <c r="E13" s="116"/>
      <c r="F13" s="116"/>
      <c r="G13" s="116"/>
      <c r="H13" s="116"/>
      <c r="I13" s="116"/>
      <c r="J13" s="116"/>
      <c r="K13" s="117"/>
    </row>
    <row r="14" spans="1:11">
      <c r="A14" s="65" t="s">
        <v>239</v>
      </c>
      <c r="B14" s="65"/>
      <c r="C14" s="72"/>
      <c r="D14" s="115"/>
      <c r="E14" s="115"/>
      <c r="F14" s="115"/>
      <c r="G14" s="115"/>
      <c r="H14" s="115"/>
      <c r="I14" s="115"/>
      <c r="J14" s="115"/>
      <c r="K14" s="72"/>
    </row>
    <row r="15" spans="1:11">
      <c r="B15" s="63" t="s">
        <v>235</v>
      </c>
      <c r="C15" s="72">
        <v>44135.75</v>
      </c>
      <c r="D15" s="115">
        <v>2.3078497793717196</v>
      </c>
      <c r="E15" s="115">
        <v>5.4239761978429115</v>
      </c>
      <c r="F15" s="115">
        <v>10.480596458294288</v>
      </c>
      <c r="G15" s="115">
        <v>0.93669573562703556</v>
      </c>
      <c r="H15" s="115">
        <v>0.79555008006568784</v>
      </c>
      <c r="I15" s="115">
        <v>18.533428795644422</v>
      </c>
      <c r="J15" s="115">
        <v>38.800850185441448</v>
      </c>
      <c r="K15" s="72">
        <v>2590.2333441274918</v>
      </c>
    </row>
    <row r="16" spans="1:11">
      <c r="B16" s="63" t="s">
        <v>236</v>
      </c>
      <c r="C16" s="72">
        <v>39883</v>
      </c>
      <c r="D16" s="115">
        <v>2.2107606219423608</v>
      </c>
      <c r="E16" s="115">
        <v>4.1114252237832964</v>
      </c>
      <c r="F16" s="115">
        <v>8.0461367840265545</v>
      </c>
      <c r="G16" s="115">
        <v>0.91430669703359535</v>
      </c>
      <c r="H16" s="115">
        <v>0.36495273552653762</v>
      </c>
      <c r="I16" s="115">
        <v>14.245071238340918</v>
      </c>
      <c r="J16" s="115">
        <v>21.301074136858336</v>
      </c>
      <c r="K16" s="72">
        <v>2273.136576828304</v>
      </c>
    </row>
    <row r="17" spans="1:11">
      <c r="B17" s="63" t="s">
        <v>317</v>
      </c>
      <c r="C17" s="72">
        <v>706172</v>
      </c>
      <c r="D17" s="115">
        <v>2.2289994505587876</v>
      </c>
      <c r="E17" s="115">
        <v>4.6825194255048253</v>
      </c>
      <c r="F17" s="115">
        <v>9.0366437011387575</v>
      </c>
      <c r="G17" s="115">
        <v>0.93920923588738348</v>
      </c>
      <c r="H17" s="115">
        <v>0.92303275860017375</v>
      </c>
      <c r="I17" s="115">
        <v>13.886757330204368</v>
      </c>
      <c r="J17" s="115">
        <v>26.79960652671604</v>
      </c>
      <c r="K17" s="72">
        <v>2213.1503071330076</v>
      </c>
    </row>
    <row r="18" spans="1:11">
      <c r="C18" s="72"/>
      <c r="D18" s="115"/>
      <c r="E18" s="115"/>
      <c r="F18" s="115"/>
      <c r="G18" s="115"/>
      <c r="H18" s="115"/>
      <c r="I18" s="115"/>
      <c r="J18" s="115"/>
      <c r="K18" s="72"/>
    </row>
    <row r="19" spans="1:11">
      <c r="A19" s="65" t="s">
        <v>240</v>
      </c>
      <c r="B19" s="65"/>
      <c r="C19" s="72"/>
      <c r="D19" s="115"/>
      <c r="E19" s="115"/>
      <c r="F19" s="115"/>
      <c r="G19" s="115"/>
      <c r="H19" s="115"/>
      <c r="I19" s="115"/>
      <c r="J19" s="115"/>
      <c r="K19" s="72"/>
    </row>
    <row r="20" spans="1:11">
      <c r="B20" s="63" t="s">
        <v>235</v>
      </c>
      <c r="C20" s="72">
        <v>21376.391304347828</v>
      </c>
      <c r="D20" s="115">
        <v>2.3025177987866234</v>
      </c>
      <c r="E20" s="115">
        <v>4.9089457053851433</v>
      </c>
      <c r="F20" s="115">
        <v>9.6860005657198318</v>
      </c>
      <c r="G20" s="115">
        <v>0.66550077111010242</v>
      </c>
      <c r="H20" s="115">
        <v>0.78566980689296206</v>
      </c>
      <c r="I20" s="115">
        <v>13.859668287488425</v>
      </c>
      <c r="J20" s="115">
        <v>27.714214007511234</v>
      </c>
      <c r="K20" s="72">
        <v>2781.0431333736715</v>
      </c>
    </row>
    <row r="21" spans="1:11">
      <c r="B21" s="63" t="s">
        <v>236</v>
      </c>
      <c r="C21" s="72">
        <v>21563</v>
      </c>
      <c r="D21" s="115">
        <v>1.5793310853914153</v>
      </c>
      <c r="E21" s="115">
        <v>4.0242822453935156</v>
      </c>
      <c r="F21" s="115">
        <v>6.6853580334877094</v>
      </c>
      <c r="G21" s="115">
        <v>0.49323666269884214</v>
      </c>
      <c r="H21" s="115">
        <v>0.39835331153892722</v>
      </c>
      <c r="I21" s="115">
        <v>9.9629629629629637</v>
      </c>
      <c r="J21" s="115">
        <v>18.840811965811966</v>
      </c>
      <c r="K21" s="72">
        <v>2514.0444444444443</v>
      </c>
    </row>
    <row r="22" spans="1:11">
      <c r="B22" s="63" t="s">
        <v>317</v>
      </c>
      <c r="C22" s="72">
        <v>491657</v>
      </c>
      <c r="D22" s="115">
        <v>2.3061890708359689</v>
      </c>
      <c r="E22" s="115">
        <v>4.3018104835038091</v>
      </c>
      <c r="F22" s="115">
        <v>8.7936306795762889</v>
      </c>
      <c r="G22" s="115">
        <v>0.67883307452552066</v>
      </c>
      <c r="H22" s="115">
        <v>0.60861762831213773</v>
      </c>
      <c r="I22" s="115">
        <v>10.912252842699928</v>
      </c>
      <c r="J22" s="115">
        <v>22.306496706173338</v>
      </c>
      <c r="K22" s="72">
        <v>2211.0856269113146</v>
      </c>
    </row>
    <row r="23" spans="1:11">
      <c r="C23" s="72"/>
      <c r="D23" s="115"/>
      <c r="E23" s="115"/>
      <c r="F23" s="115"/>
      <c r="G23" s="115"/>
      <c r="H23" s="115"/>
      <c r="I23" s="115"/>
      <c r="J23" s="115"/>
      <c r="K23" s="72"/>
    </row>
    <row r="24" spans="1:11">
      <c r="A24" s="65" t="s">
        <v>241</v>
      </c>
      <c r="B24" s="65"/>
      <c r="C24" s="72"/>
      <c r="D24" s="115"/>
      <c r="E24" s="115"/>
      <c r="F24" s="115"/>
      <c r="G24" s="115"/>
      <c r="H24" s="115"/>
      <c r="I24" s="115"/>
      <c r="J24" s="115"/>
      <c r="K24" s="72"/>
    </row>
    <row r="25" spans="1:11">
      <c r="B25" s="63" t="s">
        <v>235</v>
      </c>
      <c r="C25" s="72">
        <v>12343.117647058823</v>
      </c>
      <c r="D25" s="115">
        <v>2.1422609080915702</v>
      </c>
      <c r="E25" s="115">
        <v>4.2238519605475409</v>
      </c>
      <c r="F25" s="115">
        <v>6.9727060204329012</v>
      </c>
      <c r="G25" s="115">
        <v>0.34261562749650348</v>
      </c>
      <c r="H25" s="115">
        <v>0.20182075849291195</v>
      </c>
      <c r="I25" s="115">
        <v>8.6054214090201384</v>
      </c>
      <c r="J25" s="115">
        <v>13.438209609844979</v>
      </c>
      <c r="K25" s="72">
        <v>2663.2595572121209</v>
      </c>
    </row>
    <row r="26" spans="1:11">
      <c r="B26" s="63" t="s">
        <v>236</v>
      </c>
      <c r="C26" s="72">
        <v>12553</v>
      </c>
      <c r="D26" s="115">
        <v>1.4886733633529616</v>
      </c>
      <c r="E26" s="115">
        <v>2.3555417185554171</v>
      </c>
      <c r="F26" s="115">
        <v>5.046825223652629</v>
      </c>
      <c r="G26" s="115">
        <v>0.29125048393341074</v>
      </c>
      <c r="H26" s="115">
        <v>0.13876077802285944</v>
      </c>
      <c r="I26" s="115">
        <v>6.7674418604651159</v>
      </c>
      <c r="J26" s="115">
        <v>9.9511440940012363</v>
      </c>
      <c r="K26" s="72">
        <v>2460.2536997885832</v>
      </c>
    </row>
    <row r="27" spans="1:11">
      <c r="B27" s="63" t="s">
        <v>317</v>
      </c>
      <c r="C27" s="72">
        <v>209833</v>
      </c>
      <c r="D27" s="115">
        <v>2.1765260945609128</v>
      </c>
      <c r="E27" s="115">
        <v>3.3592759315650884</v>
      </c>
      <c r="F27" s="115">
        <v>5.1816128984803687</v>
      </c>
      <c r="G27" s="115">
        <v>0.35356361159752847</v>
      </c>
      <c r="H27" s="115">
        <v>0.20059726083822468</v>
      </c>
      <c r="I27" s="115">
        <v>7.7693720973750917</v>
      </c>
      <c r="J27" s="115">
        <v>11.984094040794107</v>
      </c>
      <c r="K27" s="72">
        <v>2196.2842788360895</v>
      </c>
    </row>
    <row r="28" spans="1:11">
      <c r="C28" s="72"/>
      <c r="D28" s="115"/>
      <c r="E28" s="115"/>
      <c r="F28" s="115"/>
      <c r="G28" s="115"/>
      <c r="H28" s="115"/>
      <c r="I28" s="115"/>
      <c r="J28" s="115"/>
      <c r="K28" s="72"/>
    </row>
    <row r="29" spans="1:11">
      <c r="A29" s="65" t="s">
        <v>242</v>
      </c>
      <c r="B29" s="65"/>
      <c r="C29" s="72"/>
      <c r="D29" s="115"/>
      <c r="E29" s="115"/>
      <c r="F29" s="115"/>
      <c r="G29" s="115"/>
      <c r="H29" s="115"/>
      <c r="I29" s="115"/>
      <c r="J29" s="115"/>
      <c r="K29" s="72"/>
    </row>
    <row r="30" spans="1:11">
      <c r="B30" s="63" t="s">
        <v>235</v>
      </c>
      <c r="C30" s="72">
        <v>7910.5263157894733</v>
      </c>
      <c r="D30" s="115">
        <v>3.0688043059761303</v>
      </c>
      <c r="E30" s="115">
        <v>4.6043248366930793</v>
      </c>
      <c r="F30" s="115">
        <v>8.5723512013463576</v>
      </c>
      <c r="G30" s="115">
        <v>0.5010907061510127</v>
      </c>
      <c r="H30" s="115">
        <v>0.53683732423310415</v>
      </c>
      <c r="I30" s="115">
        <v>8.4137635016668177</v>
      </c>
      <c r="J30" s="115">
        <v>15.864245220952892</v>
      </c>
      <c r="K30" s="72">
        <v>2079.5351023171538</v>
      </c>
    </row>
    <row r="31" spans="1:11">
      <c r="B31" s="63" t="s">
        <v>236</v>
      </c>
      <c r="C31" s="72">
        <v>8252</v>
      </c>
      <c r="D31" s="115">
        <v>2.1823972206137809</v>
      </c>
      <c r="E31" s="115">
        <v>4.8740695731429442</v>
      </c>
      <c r="F31" s="115">
        <v>6.8542752068648483</v>
      </c>
      <c r="G31" s="115">
        <v>0.31961825084364454</v>
      </c>
      <c r="H31" s="115">
        <v>0.2364737041241014</v>
      </c>
      <c r="I31" s="115">
        <v>6.8441176470588232</v>
      </c>
      <c r="J31" s="115">
        <v>9.9710784313725487</v>
      </c>
      <c r="K31" s="72">
        <v>2053</v>
      </c>
    </row>
    <row r="32" spans="1:11">
      <c r="B32" s="63" t="s">
        <v>317</v>
      </c>
      <c r="C32" s="72">
        <v>150300</v>
      </c>
      <c r="D32" s="115">
        <v>3.1405921490352626</v>
      </c>
      <c r="E32" s="115">
        <v>4.2639789705696378</v>
      </c>
      <c r="F32" s="115">
        <v>7.5180845874509945</v>
      </c>
      <c r="G32" s="115">
        <v>0.43761745365214472</v>
      </c>
      <c r="H32" s="115">
        <v>0.61403588011056709</v>
      </c>
      <c r="I32" s="115">
        <v>7.8662000583260427</v>
      </c>
      <c r="J32" s="115">
        <v>13.869382993792442</v>
      </c>
      <c r="K32" s="72">
        <v>1684.977578475336</v>
      </c>
    </row>
    <row r="33" spans="1:11">
      <c r="C33" s="72"/>
      <c r="D33" s="115"/>
      <c r="E33" s="115"/>
      <c r="F33" s="115"/>
      <c r="G33" s="115"/>
      <c r="H33" s="115"/>
      <c r="I33" s="115"/>
      <c r="J33" s="115"/>
      <c r="K33" s="72"/>
    </row>
    <row r="34" spans="1:11">
      <c r="A34" s="65" t="s">
        <v>243</v>
      </c>
      <c r="B34" s="65"/>
      <c r="C34" s="72"/>
      <c r="D34" s="115"/>
      <c r="E34" s="115"/>
      <c r="F34" s="115"/>
      <c r="G34" s="115"/>
      <c r="H34" s="115"/>
      <c r="I34" s="115"/>
      <c r="J34" s="115"/>
      <c r="K34" s="72"/>
    </row>
    <row r="35" spans="1:11">
      <c r="B35" s="63" t="s">
        <v>235</v>
      </c>
      <c r="C35" s="72">
        <v>4409.875</v>
      </c>
      <c r="D35" s="115">
        <v>3.7341385648397161</v>
      </c>
      <c r="E35" s="115">
        <v>4.5873005579456043</v>
      </c>
      <c r="F35" s="115">
        <v>6.8558824545660402</v>
      </c>
      <c r="G35" s="115">
        <v>0.28958555878931119</v>
      </c>
      <c r="H35" s="115">
        <v>0.66065195786087505</v>
      </c>
      <c r="I35" s="115">
        <v>6.8334743960728526</v>
      </c>
      <c r="J35" s="115">
        <v>10.544062330789224</v>
      </c>
      <c r="K35" s="72">
        <v>1798.9627404600594</v>
      </c>
    </row>
    <row r="36" spans="1:11">
      <c r="B36" s="63" t="s">
        <v>236</v>
      </c>
      <c r="C36" s="72">
        <v>4479.5</v>
      </c>
      <c r="D36" s="115">
        <v>2.7661248803540737</v>
      </c>
      <c r="E36" s="115">
        <v>2.8898037930599116</v>
      </c>
      <c r="F36" s="115">
        <v>7.1323605470439109</v>
      </c>
      <c r="G36" s="115">
        <v>0.24481791114997842</v>
      </c>
      <c r="H36" s="115">
        <v>0.25377794483218152</v>
      </c>
      <c r="I36" s="115">
        <v>4.9102850274725274</v>
      </c>
      <c r="J36" s="115">
        <v>9.0911288029938078</v>
      </c>
      <c r="K36" s="72">
        <v>1440.9633469978298</v>
      </c>
    </row>
    <row r="37" spans="1:11">
      <c r="B37" s="63" t="s">
        <v>317</v>
      </c>
      <c r="C37" s="72">
        <v>105837</v>
      </c>
      <c r="D37" s="115">
        <v>3.7567107911221975</v>
      </c>
      <c r="E37" s="115">
        <v>4.0405991809026327</v>
      </c>
      <c r="F37" s="115">
        <v>6.4683793863883494</v>
      </c>
      <c r="G37" s="115">
        <v>0.29624976960756022</v>
      </c>
      <c r="H37" s="115">
        <v>0.65765591813091329</v>
      </c>
      <c r="I37" s="115">
        <v>7.0889689232799045</v>
      </c>
      <c r="J37" s="115">
        <v>11.348351667944444</v>
      </c>
      <c r="K37" s="72">
        <v>1375.9360374414975</v>
      </c>
    </row>
    <row r="38" spans="1:11">
      <c r="C38" s="72"/>
      <c r="D38" s="115"/>
      <c r="E38" s="115"/>
      <c r="F38" s="115"/>
      <c r="G38" s="115"/>
      <c r="H38" s="115"/>
      <c r="I38" s="115"/>
      <c r="J38" s="115"/>
      <c r="K38" s="72"/>
    </row>
    <row r="39" spans="1:11">
      <c r="A39" s="65" t="s">
        <v>244</v>
      </c>
      <c r="B39" s="65"/>
      <c r="C39" s="72"/>
      <c r="D39" s="115"/>
      <c r="E39" s="115"/>
      <c r="F39" s="115"/>
      <c r="G39" s="115"/>
      <c r="H39" s="115"/>
      <c r="I39" s="115"/>
      <c r="J39" s="115"/>
      <c r="K39" s="72"/>
    </row>
    <row r="40" spans="1:11">
      <c r="B40" s="63" t="s">
        <v>235</v>
      </c>
      <c r="C40" s="72">
        <v>2132.1</v>
      </c>
      <c r="D40" s="115">
        <v>2.5162023358171579</v>
      </c>
      <c r="E40" s="115">
        <v>4.2123188813440517</v>
      </c>
      <c r="F40" s="115">
        <v>8.0893975638267577</v>
      </c>
      <c r="G40" s="115">
        <v>0.17520834270152016</v>
      </c>
      <c r="H40" s="115">
        <v>0.44237535535856615</v>
      </c>
      <c r="I40" s="115">
        <v>2.8916593087392464</v>
      </c>
      <c r="J40" s="115">
        <v>5.4729270869606115</v>
      </c>
      <c r="K40" s="72">
        <v>1774.5417220054503</v>
      </c>
    </row>
    <row r="41" spans="1:11">
      <c r="B41" s="63" t="s">
        <v>236</v>
      </c>
      <c r="C41" s="72">
        <v>1935</v>
      </c>
      <c r="D41" s="115">
        <v>1.7150531711509123</v>
      </c>
      <c r="E41" s="115">
        <v>2.6274278205800203</v>
      </c>
      <c r="F41" s="115">
        <v>7.5019395454681561</v>
      </c>
      <c r="G41" s="115">
        <v>0.10768124754557316</v>
      </c>
      <c r="H41" s="115">
        <v>0.18295441083025493</v>
      </c>
      <c r="I41" s="115">
        <v>2.0227272727272729</v>
      </c>
      <c r="J41" s="115">
        <v>4.4668161495367382</v>
      </c>
      <c r="K41" s="72">
        <v>1576.5151515151515</v>
      </c>
    </row>
    <row r="42" spans="1:11">
      <c r="B42" s="63" t="s">
        <v>317</v>
      </c>
      <c r="C42" s="72">
        <v>42642</v>
      </c>
      <c r="D42" s="115">
        <v>2.6600300173537827</v>
      </c>
      <c r="E42" s="115">
        <v>3.3609588432249846</v>
      </c>
      <c r="F42" s="115">
        <v>6.2314735251414861</v>
      </c>
      <c r="G42" s="115">
        <v>0.14689968776848766</v>
      </c>
      <c r="H42" s="115">
        <v>0.33823224391833834</v>
      </c>
      <c r="I42" s="115">
        <v>3.2944815567818764</v>
      </c>
      <c r="J42" s="115">
        <v>6.108219575951205</v>
      </c>
      <c r="K42" s="72">
        <v>1577.5804661487239</v>
      </c>
    </row>
    <row r="43" spans="1:11">
      <c r="C43" s="72"/>
      <c r="D43" s="115"/>
      <c r="E43" s="115"/>
      <c r="F43" s="115"/>
      <c r="G43" s="115"/>
      <c r="H43" s="115"/>
      <c r="I43" s="115"/>
      <c r="J43" s="115"/>
      <c r="K43" s="72"/>
    </row>
    <row r="44" spans="1:11">
      <c r="A44" s="65" t="s">
        <v>245</v>
      </c>
      <c r="B44" s="65"/>
      <c r="C44" s="72"/>
      <c r="D44" s="115"/>
      <c r="E44" s="115"/>
      <c r="F44" s="115"/>
      <c r="G44" s="115"/>
      <c r="H44" s="115"/>
      <c r="I44" s="115"/>
      <c r="J44" s="115"/>
      <c r="K44" s="72"/>
    </row>
    <row r="45" spans="1:11">
      <c r="B45" s="63" t="s">
        <v>235</v>
      </c>
      <c r="C45" s="72">
        <v>1024</v>
      </c>
      <c r="D45" s="115">
        <v>2.9790523034539182</v>
      </c>
      <c r="E45" s="115">
        <v>5.8961681667640873</v>
      </c>
      <c r="F45" s="115">
        <v>8.3783411115308262</v>
      </c>
      <c r="G45" s="115">
        <v>0.21448755335767242</v>
      </c>
      <c r="H45" s="115">
        <v>0.26177451764506693</v>
      </c>
      <c r="I45" s="115">
        <v>2.0353173963631934</v>
      </c>
      <c r="J45" s="115">
        <v>2.8783841719327246</v>
      </c>
      <c r="K45" s="72">
        <v>1627.3975258249898</v>
      </c>
    </row>
    <row r="46" spans="1:11">
      <c r="B46" s="63" t="s">
        <v>236</v>
      </c>
      <c r="C46" s="72">
        <v>1001</v>
      </c>
      <c r="D46" s="115">
        <v>2.0636203464645169</v>
      </c>
      <c r="E46" s="115">
        <v>3.0533463119186672</v>
      </c>
      <c r="F46" s="115">
        <v>4.4951593544181172</v>
      </c>
      <c r="G46" s="115">
        <v>0.10405177338890215</v>
      </c>
      <c r="H46" s="115">
        <v>0.1421297197030329</v>
      </c>
      <c r="I46" s="115">
        <v>1.7666785375118708</v>
      </c>
      <c r="J46" s="115">
        <v>2.2530122269705601</v>
      </c>
      <c r="K46" s="72">
        <v>1371.1350293542075</v>
      </c>
    </row>
    <row r="47" spans="1:11">
      <c r="B47" s="63" t="s">
        <v>317</v>
      </c>
      <c r="C47" s="72">
        <v>16384</v>
      </c>
      <c r="D47" s="115">
        <v>2.98736572265625</v>
      </c>
      <c r="E47" s="115">
        <v>3.0632745024408563</v>
      </c>
      <c r="F47" s="115">
        <v>3.777506571535862</v>
      </c>
      <c r="G47" s="115">
        <v>9.8302743851294241E-2</v>
      </c>
      <c r="H47" s="115">
        <v>0.18143697584178245</v>
      </c>
      <c r="I47" s="115">
        <v>2.1211267605633801</v>
      </c>
      <c r="J47" s="115">
        <v>2.6156879739978334</v>
      </c>
      <c r="K47" s="72">
        <v>1375.6507136859784</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ACEE-005B-481D-BB84-864E6ECBF016}">
  <dimension ref="A1:S1"/>
  <sheetViews>
    <sheetView tabSelected="1" workbookViewId="0">
      <selection activeCell="L293" sqref="L293"/>
    </sheetView>
  </sheetViews>
  <sheetFormatPr defaultRowHeight="15"/>
  <sheetData>
    <row r="1" spans="1:19">
      <c r="A1" s="59" t="s">
        <v>318</v>
      </c>
      <c r="B1" s="59"/>
      <c r="C1" s="59" t="s">
        <v>328</v>
      </c>
      <c r="D1" s="59"/>
      <c r="E1" s="59"/>
      <c r="F1" s="59"/>
      <c r="G1" s="59"/>
      <c r="H1" s="59"/>
      <c r="I1" s="59"/>
      <c r="J1" s="59"/>
      <c r="K1" s="59"/>
      <c r="L1" s="93"/>
      <c r="M1" s="93"/>
      <c r="N1" s="93"/>
      <c r="O1" s="93"/>
      <c r="P1" s="93"/>
      <c r="Q1" s="93"/>
      <c r="R1" s="93"/>
      <c r="S1" s="93"/>
    </row>
  </sheetData>
  <mergeCells count="2">
    <mergeCell ref="A1:B1"/>
    <mergeCell ref="C1:K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0104-60E0-431D-B5FF-D7116E464359}">
  <dimension ref="A1:V151"/>
  <sheetViews>
    <sheetView workbookViewId="0">
      <selection activeCell="E28" sqref="E28"/>
    </sheetView>
  </sheetViews>
  <sheetFormatPr defaultRowHeight="15"/>
  <cols>
    <col min="1" max="1" width="38.85546875" bestFit="1" customWidth="1"/>
    <col min="2" max="2" width="13.42578125" customWidth="1"/>
    <col min="3" max="3" width="18" customWidth="1"/>
    <col min="4" max="4" width="14.7109375" customWidth="1"/>
    <col min="5" max="5" width="13" customWidth="1"/>
    <col min="6" max="6" width="12.7109375" customWidth="1"/>
    <col min="7" max="7" width="13.7109375" customWidth="1"/>
    <col min="8" max="8" width="14.28515625" customWidth="1"/>
    <col min="9" max="9" width="14.7109375" customWidth="1"/>
    <col min="10" max="12" width="11.85546875" customWidth="1"/>
    <col min="13" max="13" width="12.140625" customWidth="1"/>
    <col min="14" max="14" width="14.140625" customWidth="1"/>
    <col min="15" max="15" width="16.28515625" customWidth="1"/>
    <col min="16" max="16" width="16.42578125" bestFit="1" customWidth="1"/>
    <col min="17" max="17" width="16.42578125" customWidth="1"/>
    <col min="18" max="18" width="16" customWidth="1"/>
    <col min="19" max="19" width="11.85546875" customWidth="1"/>
    <col min="20" max="20" width="11.5703125" customWidth="1"/>
    <col min="21" max="22" width="13.5703125" customWidth="1"/>
  </cols>
  <sheetData>
    <row r="1" spans="1:22">
      <c r="A1" s="49" t="s">
        <v>60</v>
      </c>
      <c r="B1" s="50" t="s">
        <v>61</v>
      </c>
      <c r="C1" s="50"/>
      <c r="D1" s="50"/>
      <c r="E1" s="50"/>
      <c r="F1" s="50"/>
      <c r="G1" s="50"/>
      <c r="H1" s="50"/>
      <c r="I1" s="50"/>
      <c r="J1" s="50"/>
      <c r="K1" s="51"/>
      <c r="L1" s="51"/>
      <c r="M1" s="52"/>
      <c r="N1" s="52"/>
      <c r="O1" s="52"/>
      <c r="P1" s="52"/>
      <c r="Q1" s="52"/>
      <c r="R1" s="52"/>
    </row>
    <row r="2" spans="1:22" ht="51.75">
      <c r="A2" s="53" t="s">
        <v>41</v>
      </c>
      <c r="B2" s="53" t="s">
        <v>62</v>
      </c>
      <c r="C2" s="53" t="s">
        <v>63</v>
      </c>
      <c r="D2" s="54" t="s">
        <v>64</v>
      </c>
      <c r="E2" s="53" t="s">
        <v>65</v>
      </c>
      <c r="F2" s="53" t="s">
        <v>66</v>
      </c>
      <c r="G2" s="53" t="s">
        <v>67</v>
      </c>
      <c r="H2" s="53" t="s">
        <v>68</v>
      </c>
      <c r="I2" s="53" t="s">
        <v>69</v>
      </c>
      <c r="J2" s="53" t="s">
        <v>70</v>
      </c>
      <c r="K2" s="53" t="s">
        <v>71</v>
      </c>
      <c r="L2" s="53" t="s">
        <v>72</v>
      </c>
      <c r="M2" s="55" t="s">
        <v>73</v>
      </c>
      <c r="N2" s="55" t="s">
        <v>74</v>
      </c>
      <c r="O2" s="55" t="s">
        <v>75</v>
      </c>
      <c r="P2" s="55" t="s">
        <v>76</v>
      </c>
      <c r="Q2" s="55" t="s">
        <v>77</v>
      </c>
      <c r="R2" s="55" t="s">
        <v>78</v>
      </c>
      <c r="S2" s="55" t="s">
        <v>79</v>
      </c>
      <c r="T2" s="55" t="s">
        <v>80</v>
      </c>
      <c r="U2" s="55" t="s">
        <v>81</v>
      </c>
      <c r="V2" s="55" t="s">
        <v>82</v>
      </c>
    </row>
    <row r="3" spans="1:22">
      <c r="A3" s="56" t="s">
        <v>83</v>
      </c>
      <c r="B3" s="57">
        <v>25314</v>
      </c>
      <c r="C3" s="58">
        <v>100</v>
      </c>
      <c r="D3" s="57">
        <v>3411</v>
      </c>
      <c r="E3" s="58">
        <v>24</v>
      </c>
      <c r="F3" s="58">
        <v>502</v>
      </c>
      <c r="G3" s="58">
        <v>12</v>
      </c>
      <c r="H3" s="58">
        <v>100</v>
      </c>
      <c r="I3" s="58">
        <v>52</v>
      </c>
      <c r="J3" s="57">
        <v>5547</v>
      </c>
      <c r="K3" s="58">
        <v>25</v>
      </c>
      <c r="L3" s="58">
        <v>406</v>
      </c>
      <c r="M3" s="58">
        <v>213</v>
      </c>
      <c r="N3" s="57">
        <v>9966</v>
      </c>
      <c r="O3" s="58">
        <v>94</v>
      </c>
      <c r="P3" s="57">
        <v>2500</v>
      </c>
      <c r="Q3" s="58">
        <v>67</v>
      </c>
      <c r="R3" s="57">
        <v>4566</v>
      </c>
      <c r="S3" s="58">
        <v>52</v>
      </c>
      <c r="T3" s="57">
        <v>2900</v>
      </c>
      <c r="U3" s="58">
        <v>52</v>
      </c>
      <c r="V3" s="57">
        <v>1500</v>
      </c>
    </row>
    <row r="4" spans="1:22">
      <c r="A4" s="56" t="s">
        <v>84</v>
      </c>
      <c r="B4" s="57">
        <v>1730</v>
      </c>
      <c r="C4" s="58">
        <v>18</v>
      </c>
      <c r="D4" s="58">
        <v>505</v>
      </c>
      <c r="E4" s="58">
        <v>26</v>
      </c>
      <c r="F4" s="58">
        <v>617</v>
      </c>
      <c r="G4" s="58">
        <v>7</v>
      </c>
      <c r="H4" s="58">
        <v>57</v>
      </c>
      <c r="I4" s="58">
        <v>76</v>
      </c>
      <c r="J4" s="58">
        <v>636</v>
      </c>
      <c r="K4" s="58">
        <v>1</v>
      </c>
      <c r="L4" s="58">
        <v>46</v>
      </c>
      <c r="M4" s="58">
        <v>128</v>
      </c>
      <c r="N4" s="57">
        <v>1861</v>
      </c>
      <c r="O4" s="58">
        <v>114</v>
      </c>
      <c r="P4" s="57">
        <v>1711</v>
      </c>
      <c r="Q4" s="58">
        <v>14</v>
      </c>
      <c r="R4" s="58">
        <v>150</v>
      </c>
      <c r="S4" s="58">
        <v>0</v>
      </c>
      <c r="T4" s="58">
        <v>0</v>
      </c>
      <c r="U4" s="58">
        <v>0</v>
      </c>
      <c r="V4" s="58">
        <v>0</v>
      </c>
    </row>
    <row r="5" spans="1:22">
      <c r="A5" s="56" t="s">
        <v>85</v>
      </c>
      <c r="B5" s="57">
        <v>1349</v>
      </c>
      <c r="C5" s="58">
        <v>7</v>
      </c>
      <c r="D5" s="58">
        <v>19</v>
      </c>
      <c r="E5" s="58">
        <v>7</v>
      </c>
      <c r="F5" s="58">
        <v>36</v>
      </c>
      <c r="G5" s="58">
        <v>0</v>
      </c>
      <c r="H5" s="58">
        <v>0</v>
      </c>
      <c r="I5" s="58">
        <v>6</v>
      </c>
      <c r="J5" s="58">
        <v>33</v>
      </c>
      <c r="K5" s="58">
        <v>0</v>
      </c>
      <c r="L5" s="58">
        <v>0</v>
      </c>
      <c r="M5" s="58">
        <v>20</v>
      </c>
      <c r="N5" s="58">
        <v>88</v>
      </c>
      <c r="O5" s="58">
        <v>20</v>
      </c>
      <c r="P5" s="58">
        <v>88</v>
      </c>
      <c r="Q5" s="58">
        <v>0</v>
      </c>
      <c r="R5" s="58">
        <v>0</v>
      </c>
      <c r="S5" s="58">
        <v>0</v>
      </c>
      <c r="T5" s="58">
        <v>0</v>
      </c>
      <c r="U5" s="58">
        <v>282</v>
      </c>
      <c r="V5" s="57">
        <v>5689</v>
      </c>
    </row>
    <row r="6" spans="1:22">
      <c r="A6" s="56" t="s">
        <v>86</v>
      </c>
      <c r="B6" s="57">
        <v>1670</v>
      </c>
      <c r="C6" s="58">
        <v>13</v>
      </c>
      <c r="D6" s="58">
        <v>278</v>
      </c>
      <c r="E6" s="58">
        <v>27</v>
      </c>
      <c r="F6" s="58">
        <v>865</v>
      </c>
      <c r="G6" s="58">
        <v>4</v>
      </c>
      <c r="H6" s="58">
        <v>62</v>
      </c>
      <c r="I6" s="58">
        <v>8</v>
      </c>
      <c r="J6" s="58">
        <v>49</v>
      </c>
      <c r="K6" s="58">
        <v>1</v>
      </c>
      <c r="L6" s="58">
        <v>232</v>
      </c>
      <c r="M6" s="58">
        <v>53</v>
      </c>
      <c r="N6" s="57">
        <v>1486</v>
      </c>
      <c r="O6" s="58">
        <v>14</v>
      </c>
      <c r="P6" s="58">
        <v>352</v>
      </c>
      <c r="Q6" s="58">
        <v>39</v>
      </c>
      <c r="R6" s="57">
        <v>1134</v>
      </c>
      <c r="S6" s="58">
        <v>0</v>
      </c>
      <c r="T6" s="58">
        <v>0</v>
      </c>
      <c r="U6" s="58">
        <v>34</v>
      </c>
      <c r="V6" s="57">
        <v>1116</v>
      </c>
    </row>
    <row r="7" spans="1:22">
      <c r="A7" s="56" t="s">
        <v>87</v>
      </c>
      <c r="B7" s="57">
        <v>1032</v>
      </c>
      <c r="C7" s="58">
        <v>52</v>
      </c>
      <c r="D7" s="58">
        <v>203</v>
      </c>
      <c r="E7" s="58">
        <v>5</v>
      </c>
      <c r="F7" s="58">
        <v>102</v>
      </c>
      <c r="G7" s="58">
        <v>0</v>
      </c>
      <c r="H7" s="56"/>
      <c r="I7" s="58">
        <v>2</v>
      </c>
      <c r="J7" s="58">
        <v>704</v>
      </c>
      <c r="K7" s="58">
        <v>1</v>
      </c>
      <c r="L7" s="58">
        <v>78</v>
      </c>
      <c r="M7" s="58">
        <v>60</v>
      </c>
      <c r="N7" s="57">
        <v>1087</v>
      </c>
      <c r="O7" s="58">
        <v>60</v>
      </c>
      <c r="P7" s="57">
        <v>1087</v>
      </c>
      <c r="Q7" s="58">
        <v>0</v>
      </c>
      <c r="R7" s="58">
        <v>0</v>
      </c>
      <c r="S7" s="58">
        <v>0</v>
      </c>
      <c r="T7" s="58">
        <v>0</v>
      </c>
      <c r="U7" s="58">
        <v>0</v>
      </c>
      <c r="V7" s="58">
        <v>0</v>
      </c>
    </row>
    <row r="8" spans="1:22">
      <c r="A8" s="56" t="s">
        <v>88</v>
      </c>
      <c r="B8" s="57">
        <v>5305</v>
      </c>
      <c r="C8" s="58">
        <v>0</v>
      </c>
      <c r="D8" s="58">
        <v>0</v>
      </c>
      <c r="E8" s="58">
        <v>80</v>
      </c>
      <c r="F8" s="58">
        <v>703</v>
      </c>
      <c r="G8" s="58">
        <v>0</v>
      </c>
      <c r="H8" s="58">
        <v>0</v>
      </c>
      <c r="I8" s="58">
        <v>0</v>
      </c>
      <c r="J8" s="58">
        <v>0</v>
      </c>
      <c r="K8" s="58">
        <v>0</v>
      </c>
      <c r="L8" s="58">
        <v>0</v>
      </c>
      <c r="M8" s="58">
        <v>80</v>
      </c>
      <c r="N8" s="58">
        <v>703</v>
      </c>
      <c r="O8" s="58">
        <v>36</v>
      </c>
      <c r="P8" s="58">
        <v>68</v>
      </c>
      <c r="Q8" s="58">
        <v>44</v>
      </c>
      <c r="R8" s="58">
        <v>635</v>
      </c>
      <c r="S8" s="58">
        <v>0</v>
      </c>
      <c r="T8" s="58">
        <v>0</v>
      </c>
      <c r="U8" s="58">
        <v>0</v>
      </c>
      <c r="V8" s="58">
        <v>0</v>
      </c>
    </row>
    <row r="9" spans="1:22">
      <c r="A9" s="56" t="s">
        <v>89</v>
      </c>
      <c r="B9" s="57">
        <v>72535</v>
      </c>
      <c r="C9" s="58">
        <v>409</v>
      </c>
      <c r="D9" s="57">
        <v>3986</v>
      </c>
      <c r="E9" s="58">
        <v>788</v>
      </c>
      <c r="F9" s="57">
        <v>20866</v>
      </c>
      <c r="G9" s="58">
        <v>215</v>
      </c>
      <c r="H9" s="57">
        <v>1890</v>
      </c>
      <c r="I9" s="57">
        <v>1183</v>
      </c>
      <c r="J9" s="57">
        <v>34885</v>
      </c>
      <c r="K9" s="58">
        <v>0</v>
      </c>
      <c r="L9" s="58">
        <v>0</v>
      </c>
      <c r="M9" s="57">
        <v>2595</v>
      </c>
      <c r="N9" s="57">
        <v>61627</v>
      </c>
      <c r="O9" s="57">
        <v>2185</v>
      </c>
      <c r="P9" s="57">
        <v>48179</v>
      </c>
      <c r="Q9" s="58">
        <v>183</v>
      </c>
      <c r="R9" s="57">
        <v>11397</v>
      </c>
      <c r="S9" s="58">
        <v>227</v>
      </c>
      <c r="T9" s="57">
        <v>2051</v>
      </c>
      <c r="U9" s="58">
        <v>167</v>
      </c>
      <c r="V9" s="57">
        <v>9973</v>
      </c>
    </row>
    <row r="10" spans="1:22">
      <c r="A10" s="56" t="s">
        <v>90</v>
      </c>
      <c r="B10" s="57">
        <v>11637</v>
      </c>
      <c r="C10" s="58">
        <v>85</v>
      </c>
      <c r="D10" s="57">
        <v>1771</v>
      </c>
      <c r="E10" s="58">
        <v>80</v>
      </c>
      <c r="F10" s="57">
        <v>2190</v>
      </c>
      <c r="G10" s="58">
        <v>14</v>
      </c>
      <c r="H10" s="58">
        <v>135</v>
      </c>
      <c r="I10" s="58">
        <v>4</v>
      </c>
      <c r="J10" s="58">
        <v>89</v>
      </c>
      <c r="K10" s="58">
        <v>38</v>
      </c>
      <c r="L10" s="57">
        <v>1036</v>
      </c>
      <c r="M10" s="58">
        <v>221</v>
      </c>
      <c r="N10" s="57">
        <v>5221</v>
      </c>
      <c r="O10" s="58">
        <v>56</v>
      </c>
      <c r="P10" s="57">
        <v>1265</v>
      </c>
      <c r="Q10" s="58">
        <v>95</v>
      </c>
      <c r="R10" s="57">
        <v>2463</v>
      </c>
      <c r="S10" s="58">
        <v>70</v>
      </c>
      <c r="T10" s="57">
        <v>1493</v>
      </c>
      <c r="U10" s="58">
        <v>52</v>
      </c>
      <c r="V10" s="58">
        <v>992</v>
      </c>
    </row>
    <row r="11" spans="1:22">
      <c r="A11" s="56" t="s">
        <v>91</v>
      </c>
      <c r="B11" s="57">
        <v>1859</v>
      </c>
      <c r="C11" s="58">
        <v>0</v>
      </c>
      <c r="D11" s="58">
        <v>0</v>
      </c>
      <c r="E11" s="58">
        <v>3</v>
      </c>
      <c r="F11" s="58">
        <v>8</v>
      </c>
      <c r="G11" s="58">
        <v>0</v>
      </c>
      <c r="H11" s="58">
        <v>0</v>
      </c>
      <c r="I11" s="58">
        <v>0</v>
      </c>
      <c r="J11" s="58">
        <v>0</v>
      </c>
      <c r="K11" s="58">
        <v>0</v>
      </c>
      <c r="L11" s="58">
        <v>0</v>
      </c>
      <c r="M11" s="58">
        <v>3</v>
      </c>
      <c r="N11" s="58">
        <v>8</v>
      </c>
      <c r="O11" s="58">
        <v>3</v>
      </c>
      <c r="P11" s="58">
        <v>8</v>
      </c>
      <c r="Q11" s="58">
        <v>0</v>
      </c>
      <c r="R11" s="58">
        <v>0</v>
      </c>
      <c r="S11" s="58">
        <v>0</v>
      </c>
      <c r="T11" s="58">
        <v>0</v>
      </c>
      <c r="U11" s="58">
        <v>0</v>
      </c>
      <c r="V11" s="58">
        <v>0</v>
      </c>
    </row>
    <row r="12" spans="1:22">
      <c r="A12" s="56" t="s">
        <v>92</v>
      </c>
      <c r="B12" s="57">
        <v>2915</v>
      </c>
      <c r="C12" s="58">
        <v>0</v>
      </c>
      <c r="D12" s="58">
        <v>0</v>
      </c>
      <c r="E12" s="58">
        <v>3</v>
      </c>
      <c r="F12" s="58">
        <v>219</v>
      </c>
      <c r="G12" s="58">
        <v>0</v>
      </c>
      <c r="H12" s="58">
        <v>0</v>
      </c>
      <c r="I12" s="58">
        <v>1</v>
      </c>
      <c r="J12" s="58">
        <v>250</v>
      </c>
      <c r="K12" s="58">
        <v>0</v>
      </c>
      <c r="L12" s="58">
        <v>0</v>
      </c>
      <c r="M12" s="58">
        <v>4</v>
      </c>
      <c r="N12" s="58">
        <v>469</v>
      </c>
      <c r="O12" s="58">
        <v>3</v>
      </c>
      <c r="P12" s="58">
        <v>266</v>
      </c>
      <c r="Q12" s="58">
        <v>1</v>
      </c>
      <c r="R12" s="58">
        <v>203</v>
      </c>
      <c r="S12" s="58">
        <v>0</v>
      </c>
      <c r="T12" s="58">
        <v>0</v>
      </c>
      <c r="U12" s="58">
        <v>0</v>
      </c>
      <c r="V12" s="58">
        <v>0</v>
      </c>
    </row>
    <row r="13" spans="1:22">
      <c r="A13" s="56" t="s">
        <v>93</v>
      </c>
      <c r="B13" s="57">
        <v>1755</v>
      </c>
      <c r="C13" s="58">
        <v>0</v>
      </c>
      <c r="D13" s="58">
        <v>0</v>
      </c>
      <c r="E13" s="58">
        <v>0</v>
      </c>
      <c r="F13" s="58">
        <v>0</v>
      </c>
      <c r="G13" s="58">
        <v>0</v>
      </c>
      <c r="H13" s="58">
        <v>0</v>
      </c>
      <c r="I13" s="58">
        <v>0</v>
      </c>
      <c r="J13" s="58">
        <v>0</v>
      </c>
      <c r="K13" s="58">
        <v>0</v>
      </c>
      <c r="L13" s="58">
        <v>0</v>
      </c>
      <c r="M13" s="58">
        <v>0</v>
      </c>
      <c r="N13" s="58">
        <v>0</v>
      </c>
      <c r="O13" s="58">
        <v>0</v>
      </c>
      <c r="P13" s="58">
        <v>0</v>
      </c>
      <c r="Q13" s="58">
        <v>0</v>
      </c>
      <c r="R13" s="58">
        <v>0</v>
      </c>
      <c r="S13" s="58">
        <v>0</v>
      </c>
      <c r="T13" s="58">
        <v>0</v>
      </c>
      <c r="U13" s="58">
        <v>0</v>
      </c>
      <c r="V13" s="58">
        <v>0</v>
      </c>
    </row>
    <row r="14" spans="1:22">
      <c r="A14" s="56" t="s">
        <v>94</v>
      </c>
      <c r="B14" s="57">
        <v>10567</v>
      </c>
      <c r="C14" s="58">
        <v>42</v>
      </c>
      <c r="D14" s="58">
        <v>244</v>
      </c>
      <c r="E14" s="58">
        <v>8</v>
      </c>
      <c r="F14" s="58">
        <v>192</v>
      </c>
      <c r="G14" s="58">
        <v>0</v>
      </c>
      <c r="H14" s="58">
        <v>0</v>
      </c>
      <c r="I14" s="58">
        <v>34</v>
      </c>
      <c r="J14" s="58">
        <v>215</v>
      </c>
      <c r="K14" s="58">
        <v>2</v>
      </c>
      <c r="L14" s="58">
        <v>76</v>
      </c>
      <c r="M14" s="58">
        <v>86</v>
      </c>
      <c r="N14" s="58">
        <v>727</v>
      </c>
      <c r="O14" s="58">
        <v>86</v>
      </c>
      <c r="P14" s="58">
        <v>727</v>
      </c>
      <c r="Q14" s="58">
        <v>0</v>
      </c>
      <c r="R14" s="58">
        <v>0</v>
      </c>
      <c r="S14" s="58">
        <v>0</v>
      </c>
      <c r="T14" s="58">
        <v>0</v>
      </c>
      <c r="U14" s="58">
        <v>0</v>
      </c>
      <c r="V14" s="58">
        <v>0</v>
      </c>
    </row>
    <row r="15" spans="1:22">
      <c r="A15" s="56" t="s">
        <v>95</v>
      </c>
      <c r="B15" s="57">
        <v>6903</v>
      </c>
      <c r="C15" s="58">
        <v>28</v>
      </c>
      <c r="D15" s="58">
        <v>62</v>
      </c>
      <c r="E15" s="58">
        <v>29</v>
      </c>
      <c r="F15" s="58">
        <v>147</v>
      </c>
      <c r="G15" s="58">
        <v>29</v>
      </c>
      <c r="H15" s="58">
        <v>134</v>
      </c>
      <c r="I15" s="58">
        <v>10</v>
      </c>
      <c r="J15" s="58">
        <v>63</v>
      </c>
      <c r="K15" s="58">
        <v>2</v>
      </c>
      <c r="L15" s="58">
        <v>104</v>
      </c>
      <c r="M15" s="58">
        <v>98</v>
      </c>
      <c r="N15" s="58">
        <v>510</v>
      </c>
      <c r="O15" s="58">
        <v>97</v>
      </c>
      <c r="P15" s="58">
        <v>466</v>
      </c>
      <c r="Q15" s="58">
        <v>1</v>
      </c>
      <c r="R15" s="58">
        <v>44</v>
      </c>
      <c r="S15" s="58">
        <v>0</v>
      </c>
      <c r="T15" s="58">
        <v>0</v>
      </c>
      <c r="U15" s="58">
        <v>0</v>
      </c>
      <c r="V15" s="58">
        <v>0</v>
      </c>
    </row>
    <row r="16" spans="1:22">
      <c r="A16" s="56" t="s">
        <v>96</v>
      </c>
      <c r="B16" s="57">
        <v>59455</v>
      </c>
      <c r="C16" s="58">
        <v>110</v>
      </c>
      <c r="D16" s="57">
        <v>2463</v>
      </c>
      <c r="E16" s="58">
        <v>28</v>
      </c>
      <c r="F16" s="58">
        <v>701</v>
      </c>
      <c r="G16" s="58">
        <v>13</v>
      </c>
      <c r="H16" s="58">
        <v>96</v>
      </c>
      <c r="I16" s="58">
        <v>69</v>
      </c>
      <c r="J16" s="58">
        <v>365</v>
      </c>
      <c r="K16" s="58">
        <v>0</v>
      </c>
      <c r="L16" s="58">
        <v>0</v>
      </c>
      <c r="M16" s="58">
        <v>220</v>
      </c>
      <c r="N16" s="57">
        <v>3625</v>
      </c>
      <c r="O16" s="58">
        <v>214</v>
      </c>
      <c r="P16" s="57">
        <v>3501</v>
      </c>
      <c r="Q16" s="58">
        <v>6</v>
      </c>
      <c r="R16" s="58">
        <v>124</v>
      </c>
      <c r="S16" s="58">
        <v>0</v>
      </c>
      <c r="T16" s="58">
        <v>0</v>
      </c>
      <c r="U16" s="58">
        <v>33</v>
      </c>
      <c r="V16" s="58">
        <v>257</v>
      </c>
    </row>
    <row r="17" spans="1:22">
      <c r="A17" s="56" t="s">
        <v>97</v>
      </c>
      <c r="B17" s="57">
        <v>4195</v>
      </c>
      <c r="C17" s="58">
        <v>14</v>
      </c>
      <c r="D17" s="58">
        <v>101</v>
      </c>
      <c r="E17" s="58">
        <v>24</v>
      </c>
      <c r="F17" s="58">
        <v>208</v>
      </c>
      <c r="G17" s="58">
        <v>0</v>
      </c>
      <c r="H17" s="58">
        <v>0</v>
      </c>
      <c r="I17" s="58">
        <v>12</v>
      </c>
      <c r="J17" s="58">
        <v>113</v>
      </c>
      <c r="K17" s="58">
        <v>0</v>
      </c>
      <c r="L17" s="58">
        <v>0</v>
      </c>
      <c r="M17" s="58">
        <v>50</v>
      </c>
      <c r="N17" s="58">
        <v>422</v>
      </c>
      <c r="O17" s="58">
        <v>50</v>
      </c>
      <c r="P17" s="58">
        <v>422</v>
      </c>
      <c r="Q17" s="58">
        <v>0</v>
      </c>
      <c r="R17" s="58">
        <v>0</v>
      </c>
      <c r="S17" s="58">
        <v>0</v>
      </c>
      <c r="T17" s="58">
        <v>0</v>
      </c>
      <c r="U17" s="58">
        <v>0</v>
      </c>
      <c r="V17" s="58">
        <v>0</v>
      </c>
    </row>
    <row r="18" spans="1:22">
      <c r="A18" s="56" t="s">
        <v>98</v>
      </c>
      <c r="B18" s="57">
        <v>8233</v>
      </c>
      <c r="C18" s="58">
        <v>21</v>
      </c>
      <c r="D18" s="58">
        <v>634</v>
      </c>
      <c r="E18" s="58">
        <v>2</v>
      </c>
      <c r="F18" s="58">
        <v>40</v>
      </c>
      <c r="G18" s="58">
        <v>1</v>
      </c>
      <c r="H18" s="58">
        <v>30</v>
      </c>
      <c r="I18" s="58">
        <v>14</v>
      </c>
      <c r="J18" s="58">
        <v>168</v>
      </c>
      <c r="K18" s="58">
        <v>2</v>
      </c>
      <c r="L18" s="58">
        <v>250</v>
      </c>
      <c r="M18" s="58">
        <v>40</v>
      </c>
      <c r="N18" s="57">
        <v>1122</v>
      </c>
      <c r="O18" s="58">
        <v>6</v>
      </c>
      <c r="P18" s="58">
        <v>197</v>
      </c>
      <c r="Q18" s="58">
        <v>28</v>
      </c>
      <c r="R18" s="58">
        <v>862</v>
      </c>
      <c r="S18" s="58">
        <v>6</v>
      </c>
      <c r="T18" s="58">
        <v>63</v>
      </c>
      <c r="U18" s="58">
        <v>2</v>
      </c>
      <c r="V18" s="57">
        <v>4490</v>
      </c>
    </row>
    <row r="19" spans="1:22">
      <c r="A19" s="56" t="s">
        <v>99</v>
      </c>
      <c r="B19" s="57">
        <v>4111</v>
      </c>
      <c r="C19" s="58">
        <v>0</v>
      </c>
      <c r="D19" s="58">
        <v>0</v>
      </c>
      <c r="E19" s="58">
        <v>4</v>
      </c>
      <c r="F19" s="58">
        <v>319</v>
      </c>
      <c r="G19" s="58">
        <v>0</v>
      </c>
      <c r="H19" s="58">
        <v>0</v>
      </c>
      <c r="I19" s="58">
        <v>0</v>
      </c>
      <c r="J19" s="58">
        <v>0</v>
      </c>
      <c r="K19" s="58">
        <v>0</v>
      </c>
      <c r="L19" s="58">
        <v>0</v>
      </c>
      <c r="M19" s="58">
        <v>4</v>
      </c>
      <c r="N19" s="58">
        <v>319</v>
      </c>
      <c r="O19" s="58">
        <v>4</v>
      </c>
      <c r="P19" s="58">
        <v>319</v>
      </c>
      <c r="Q19" s="58">
        <v>0</v>
      </c>
      <c r="R19" s="58">
        <v>0</v>
      </c>
      <c r="S19" s="58">
        <v>0</v>
      </c>
      <c r="T19" s="58">
        <v>0</v>
      </c>
      <c r="U19" s="58">
        <v>0</v>
      </c>
      <c r="V19" s="58">
        <v>0</v>
      </c>
    </row>
    <row r="20" spans="1:22">
      <c r="A20" s="56" t="s">
        <v>100</v>
      </c>
      <c r="B20" s="57">
        <v>6867</v>
      </c>
      <c r="C20" s="58">
        <v>9</v>
      </c>
      <c r="D20" s="58">
        <v>34</v>
      </c>
      <c r="E20" s="58">
        <v>2</v>
      </c>
      <c r="F20" s="58">
        <v>86</v>
      </c>
      <c r="G20" s="58">
        <v>2</v>
      </c>
      <c r="H20" s="58">
        <v>8</v>
      </c>
      <c r="I20" s="58">
        <v>0</v>
      </c>
      <c r="J20" s="58">
        <v>0</v>
      </c>
      <c r="K20" s="58">
        <v>0</v>
      </c>
      <c r="L20" s="58">
        <v>0</v>
      </c>
      <c r="M20" s="58">
        <v>13</v>
      </c>
      <c r="N20" s="58">
        <v>128</v>
      </c>
      <c r="O20" s="58">
        <v>13</v>
      </c>
      <c r="P20" s="58">
        <v>128</v>
      </c>
      <c r="Q20" s="58">
        <v>0</v>
      </c>
      <c r="R20" s="58">
        <v>0</v>
      </c>
      <c r="S20" s="58">
        <v>0</v>
      </c>
      <c r="T20" s="58">
        <v>0</v>
      </c>
      <c r="U20" s="58">
        <v>0</v>
      </c>
      <c r="V20" s="58">
        <v>0</v>
      </c>
    </row>
    <row r="21" spans="1:22">
      <c r="A21" s="56" t="s">
        <v>101</v>
      </c>
      <c r="B21" s="57">
        <v>42745</v>
      </c>
      <c r="C21" s="58">
        <v>324</v>
      </c>
      <c r="D21" s="57">
        <v>2445</v>
      </c>
      <c r="E21" s="58">
        <v>97</v>
      </c>
      <c r="F21" s="57">
        <v>2680</v>
      </c>
      <c r="G21" s="58">
        <v>1</v>
      </c>
      <c r="H21" s="58">
        <v>18</v>
      </c>
      <c r="I21" s="58">
        <v>171</v>
      </c>
      <c r="J21" s="58">
        <v>893</v>
      </c>
      <c r="K21" s="58">
        <v>26</v>
      </c>
      <c r="L21" s="58">
        <v>858</v>
      </c>
      <c r="M21" s="58">
        <v>619</v>
      </c>
      <c r="N21" s="57">
        <v>6894</v>
      </c>
      <c r="O21" s="58">
        <v>558</v>
      </c>
      <c r="P21" s="57">
        <v>4676</v>
      </c>
      <c r="Q21" s="58">
        <v>61</v>
      </c>
      <c r="R21" s="57">
        <v>2218</v>
      </c>
      <c r="S21" s="58">
        <v>0</v>
      </c>
      <c r="T21" s="58">
        <v>0</v>
      </c>
      <c r="U21" s="58">
        <v>5</v>
      </c>
      <c r="V21" s="57">
        <v>2565</v>
      </c>
    </row>
    <row r="22" spans="1:22">
      <c r="A22" s="56" t="s">
        <v>102</v>
      </c>
      <c r="B22" s="57">
        <v>8513</v>
      </c>
      <c r="C22" s="58">
        <v>42</v>
      </c>
      <c r="D22" s="57">
        <v>1076</v>
      </c>
      <c r="E22" s="58">
        <v>61</v>
      </c>
      <c r="F22" s="57">
        <v>1409</v>
      </c>
      <c r="G22" s="58">
        <v>46</v>
      </c>
      <c r="H22" s="58">
        <v>175</v>
      </c>
      <c r="I22" s="58">
        <v>75</v>
      </c>
      <c r="J22" s="58">
        <v>641</v>
      </c>
      <c r="K22" s="58">
        <v>7</v>
      </c>
      <c r="L22" s="58">
        <v>470</v>
      </c>
      <c r="M22" s="58">
        <v>231</v>
      </c>
      <c r="N22" s="57">
        <v>3771</v>
      </c>
      <c r="O22" s="58">
        <v>210</v>
      </c>
      <c r="P22" s="57">
        <v>3057</v>
      </c>
      <c r="Q22" s="58">
        <v>19</v>
      </c>
      <c r="R22" s="58">
        <v>577</v>
      </c>
      <c r="S22" s="58">
        <v>2</v>
      </c>
      <c r="T22" s="58">
        <v>137</v>
      </c>
      <c r="U22" s="58">
        <v>40</v>
      </c>
      <c r="V22" s="58">
        <v>337</v>
      </c>
    </row>
    <row r="23" spans="1:22">
      <c r="A23" s="56" t="s">
        <v>103</v>
      </c>
      <c r="B23" s="57">
        <v>2724</v>
      </c>
      <c r="C23" s="58">
        <v>27</v>
      </c>
      <c r="D23" s="58">
        <v>545</v>
      </c>
      <c r="E23" s="58">
        <v>34</v>
      </c>
      <c r="F23" s="58">
        <v>336</v>
      </c>
      <c r="G23" s="58">
        <v>6</v>
      </c>
      <c r="H23" s="58">
        <v>41</v>
      </c>
      <c r="I23" s="58">
        <v>7</v>
      </c>
      <c r="J23" s="58">
        <v>63</v>
      </c>
      <c r="K23" s="58">
        <v>20</v>
      </c>
      <c r="L23" s="58">
        <v>445</v>
      </c>
      <c r="M23" s="58">
        <v>94</v>
      </c>
      <c r="N23" s="57">
        <v>1430</v>
      </c>
      <c r="O23" s="58">
        <v>93</v>
      </c>
      <c r="P23" s="57">
        <v>1400</v>
      </c>
      <c r="Q23" s="58">
        <v>1</v>
      </c>
      <c r="R23" s="58">
        <v>30</v>
      </c>
      <c r="S23" s="58">
        <v>0</v>
      </c>
      <c r="T23" s="58">
        <v>0</v>
      </c>
      <c r="U23" s="58">
        <v>0</v>
      </c>
      <c r="V23" s="58">
        <v>0</v>
      </c>
    </row>
    <row r="24" spans="1:22">
      <c r="A24" s="56" t="s">
        <v>104</v>
      </c>
      <c r="B24" s="57">
        <v>36170</v>
      </c>
      <c r="C24" s="58">
        <v>398</v>
      </c>
      <c r="D24" s="57">
        <v>5901</v>
      </c>
      <c r="E24" s="58">
        <v>102</v>
      </c>
      <c r="F24" s="57">
        <v>1681</v>
      </c>
      <c r="G24" s="58">
        <v>87</v>
      </c>
      <c r="H24" s="58">
        <v>821</v>
      </c>
      <c r="I24" s="58">
        <v>256</v>
      </c>
      <c r="J24" s="57">
        <v>1410</v>
      </c>
      <c r="K24" s="58">
        <v>42</v>
      </c>
      <c r="L24" s="57">
        <v>1148</v>
      </c>
      <c r="M24" s="58">
        <v>885</v>
      </c>
      <c r="N24" s="57">
        <v>10961</v>
      </c>
      <c r="O24" s="58">
        <v>719</v>
      </c>
      <c r="P24" s="57">
        <v>7720</v>
      </c>
      <c r="Q24" s="58">
        <v>18</v>
      </c>
      <c r="R24" s="58">
        <v>751</v>
      </c>
      <c r="S24" s="58">
        <v>148</v>
      </c>
      <c r="T24" s="57">
        <v>2490</v>
      </c>
      <c r="U24" s="58">
        <v>111</v>
      </c>
      <c r="V24" s="57">
        <v>9865</v>
      </c>
    </row>
    <row r="25" spans="1:22">
      <c r="A25" s="56" t="s">
        <v>105</v>
      </c>
      <c r="B25" s="57">
        <v>1613</v>
      </c>
      <c r="C25" s="58">
        <v>22</v>
      </c>
      <c r="D25" s="58">
        <v>270</v>
      </c>
      <c r="E25" s="58">
        <v>22</v>
      </c>
      <c r="F25" s="58">
        <v>202</v>
      </c>
      <c r="G25" s="58">
        <v>13</v>
      </c>
      <c r="H25" s="58">
        <v>65</v>
      </c>
      <c r="I25" s="58">
        <v>25</v>
      </c>
      <c r="J25" s="58">
        <v>395</v>
      </c>
      <c r="K25" s="58">
        <v>10</v>
      </c>
      <c r="L25" s="58">
        <v>111</v>
      </c>
      <c r="M25" s="58">
        <v>92</v>
      </c>
      <c r="N25" s="57">
        <v>1043</v>
      </c>
      <c r="O25" s="58">
        <v>92</v>
      </c>
      <c r="P25" s="57">
        <v>1043</v>
      </c>
      <c r="Q25" s="58">
        <v>0</v>
      </c>
      <c r="R25" s="58">
        <v>0</v>
      </c>
      <c r="S25" s="58">
        <v>0</v>
      </c>
      <c r="T25" s="58">
        <v>0</v>
      </c>
      <c r="U25" s="58">
        <v>0</v>
      </c>
      <c r="V25" s="58">
        <v>0</v>
      </c>
    </row>
    <row r="26" spans="1:22">
      <c r="A26" s="56" t="s">
        <v>106</v>
      </c>
      <c r="B26" s="57">
        <v>3514</v>
      </c>
      <c r="C26" s="58">
        <v>134</v>
      </c>
      <c r="D26" s="57">
        <v>3456</v>
      </c>
      <c r="E26" s="58">
        <v>21</v>
      </c>
      <c r="F26" s="58">
        <v>591</v>
      </c>
      <c r="G26" s="58">
        <v>40</v>
      </c>
      <c r="H26" s="58">
        <v>166</v>
      </c>
      <c r="I26" s="58">
        <v>391</v>
      </c>
      <c r="J26" s="57">
        <v>9051</v>
      </c>
      <c r="K26" s="58">
        <v>73</v>
      </c>
      <c r="L26" s="57">
        <v>3401</v>
      </c>
      <c r="M26" s="58">
        <v>659</v>
      </c>
      <c r="N26" s="57">
        <v>16665</v>
      </c>
      <c r="O26" s="58">
        <v>478</v>
      </c>
      <c r="P26" s="57">
        <v>7902</v>
      </c>
      <c r="Q26" s="58">
        <v>115</v>
      </c>
      <c r="R26" s="57">
        <v>3204</v>
      </c>
      <c r="S26" s="58">
        <v>66</v>
      </c>
      <c r="T26" s="57">
        <v>5559</v>
      </c>
      <c r="U26" s="58">
        <v>82</v>
      </c>
      <c r="V26" s="57">
        <v>25658</v>
      </c>
    </row>
    <row r="27" spans="1:22">
      <c r="A27" s="56" t="s">
        <v>107</v>
      </c>
      <c r="B27" s="57">
        <v>5202</v>
      </c>
      <c r="C27" s="58">
        <v>140</v>
      </c>
      <c r="D27" s="57">
        <v>1960</v>
      </c>
      <c r="E27" s="58">
        <v>43</v>
      </c>
      <c r="F27" s="58">
        <v>475</v>
      </c>
      <c r="G27" s="58">
        <v>30</v>
      </c>
      <c r="H27" s="58">
        <v>360</v>
      </c>
      <c r="I27" s="58">
        <v>3</v>
      </c>
      <c r="J27" s="58">
        <v>24</v>
      </c>
      <c r="K27" s="58">
        <v>20</v>
      </c>
      <c r="L27" s="58">
        <v>200</v>
      </c>
      <c r="M27" s="58">
        <v>236</v>
      </c>
      <c r="N27" s="57">
        <v>3019</v>
      </c>
      <c r="O27" s="58">
        <v>0</v>
      </c>
      <c r="P27" s="58">
        <v>0</v>
      </c>
      <c r="Q27" s="58">
        <v>26</v>
      </c>
      <c r="R27" s="58">
        <v>650</v>
      </c>
      <c r="S27" s="58">
        <v>210</v>
      </c>
      <c r="T27" s="57">
        <v>2369</v>
      </c>
      <c r="U27" s="58">
        <v>86</v>
      </c>
      <c r="V27" s="57">
        <v>12389</v>
      </c>
    </row>
    <row r="28" spans="1:22">
      <c r="A28" s="56" t="s">
        <v>108</v>
      </c>
      <c r="B28" s="57">
        <v>15522</v>
      </c>
      <c r="C28" s="58">
        <v>37</v>
      </c>
      <c r="D28" s="57">
        <v>1639</v>
      </c>
      <c r="E28" s="58">
        <v>12</v>
      </c>
      <c r="F28" s="58">
        <v>377</v>
      </c>
      <c r="G28" s="58">
        <v>2</v>
      </c>
      <c r="H28" s="58">
        <v>44</v>
      </c>
      <c r="I28" s="58">
        <v>122</v>
      </c>
      <c r="J28" s="58">
        <v>461</v>
      </c>
      <c r="K28" s="58">
        <v>14</v>
      </c>
      <c r="L28" s="58">
        <v>920</v>
      </c>
      <c r="M28" s="58">
        <v>187</v>
      </c>
      <c r="N28" s="57">
        <v>3441</v>
      </c>
      <c r="O28" s="58">
        <v>175</v>
      </c>
      <c r="P28" s="57">
        <v>2708</v>
      </c>
      <c r="Q28" s="58">
        <v>5</v>
      </c>
      <c r="R28" s="58">
        <v>466</v>
      </c>
      <c r="S28" s="58">
        <v>7</v>
      </c>
      <c r="T28" s="58">
        <v>267</v>
      </c>
      <c r="U28" s="58">
        <v>18</v>
      </c>
      <c r="V28" s="58">
        <v>354</v>
      </c>
    </row>
    <row r="29" spans="1:22">
      <c r="A29" s="56" t="s">
        <v>109</v>
      </c>
      <c r="B29" s="57">
        <v>5562</v>
      </c>
      <c r="C29" s="58">
        <v>0</v>
      </c>
      <c r="D29" s="58">
        <v>0</v>
      </c>
      <c r="E29" s="58">
        <v>75</v>
      </c>
      <c r="F29" s="58">
        <v>650</v>
      </c>
      <c r="G29" s="58">
        <v>0</v>
      </c>
      <c r="H29" s="58">
        <v>0</v>
      </c>
      <c r="I29" s="58">
        <v>894</v>
      </c>
      <c r="J29" s="57">
        <v>1200</v>
      </c>
      <c r="K29" s="58">
        <v>0</v>
      </c>
      <c r="L29" s="58">
        <v>0</v>
      </c>
      <c r="M29" s="58">
        <v>969</v>
      </c>
      <c r="N29" s="57">
        <v>1850</v>
      </c>
      <c r="O29" s="58">
        <v>969</v>
      </c>
      <c r="P29" s="57">
        <v>1850</v>
      </c>
      <c r="Q29" s="58">
        <v>0</v>
      </c>
      <c r="R29" s="58">
        <v>0</v>
      </c>
      <c r="S29" s="58">
        <v>0</v>
      </c>
      <c r="T29" s="58">
        <v>0</v>
      </c>
      <c r="U29" s="58">
        <v>0</v>
      </c>
      <c r="V29" s="58">
        <v>0</v>
      </c>
    </row>
    <row r="30" spans="1:22">
      <c r="A30" s="56" t="s">
        <v>110</v>
      </c>
      <c r="B30" s="57">
        <v>107824</v>
      </c>
      <c r="C30" s="58">
        <v>284</v>
      </c>
      <c r="D30" s="57">
        <v>3930</v>
      </c>
      <c r="E30" s="58">
        <v>24</v>
      </c>
      <c r="F30" s="57">
        <v>1610</v>
      </c>
      <c r="G30" s="58">
        <v>83</v>
      </c>
      <c r="H30" s="57">
        <v>3338</v>
      </c>
      <c r="I30" s="58">
        <v>153</v>
      </c>
      <c r="J30" s="57">
        <v>1599</v>
      </c>
      <c r="K30" s="58">
        <v>0</v>
      </c>
      <c r="L30" s="58">
        <v>0</v>
      </c>
      <c r="M30" s="58">
        <v>544</v>
      </c>
      <c r="N30" s="57">
        <v>10477</v>
      </c>
      <c r="O30" s="58">
        <v>0</v>
      </c>
      <c r="P30" s="58">
        <v>0</v>
      </c>
      <c r="Q30" s="58">
        <v>0</v>
      </c>
      <c r="R30" s="58">
        <v>0</v>
      </c>
      <c r="S30" s="58">
        <v>544</v>
      </c>
      <c r="T30" s="57">
        <v>10477</v>
      </c>
      <c r="U30" s="58">
        <v>0</v>
      </c>
      <c r="V30" s="58">
        <v>0</v>
      </c>
    </row>
    <row r="31" spans="1:22">
      <c r="A31" s="56" t="s">
        <v>111</v>
      </c>
      <c r="B31" s="57">
        <v>14188</v>
      </c>
      <c r="C31" s="58">
        <v>82</v>
      </c>
      <c r="D31" s="58">
        <v>887</v>
      </c>
      <c r="E31" s="58">
        <v>9</v>
      </c>
      <c r="F31" s="58">
        <v>515</v>
      </c>
      <c r="G31" s="58">
        <v>0</v>
      </c>
      <c r="H31" s="58">
        <v>0</v>
      </c>
      <c r="I31" s="58">
        <v>0</v>
      </c>
      <c r="J31" s="58">
        <v>0</v>
      </c>
      <c r="K31" s="58">
        <v>1</v>
      </c>
      <c r="L31" s="58">
        <v>18</v>
      </c>
      <c r="M31" s="58">
        <v>92</v>
      </c>
      <c r="N31" s="57">
        <v>1420</v>
      </c>
      <c r="O31" s="58">
        <v>87</v>
      </c>
      <c r="P31" s="57">
        <v>1347</v>
      </c>
      <c r="Q31" s="58">
        <v>5</v>
      </c>
      <c r="R31" s="58">
        <v>73</v>
      </c>
      <c r="S31" s="58">
        <v>0</v>
      </c>
      <c r="T31" s="58">
        <v>0</v>
      </c>
      <c r="U31" s="58">
        <v>10</v>
      </c>
      <c r="V31" s="57">
        <v>4249</v>
      </c>
    </row>
    <row r="32" spans="1:22">
      <c r="A32" s="56" t="s">
        <v>112</v>
      </c>
      <c r="B32" s="57">
        <v>4053</v>
      </c>
      <c r="C32" s="58">
        <v>74</v>
      </c>
      <c r="D32" s="57">
        <v>1208</v>
      </c>
      <c r="E32" s="58">
        <v>18</v>
      </c>
      <c r="F32" s="58">
        <v>424</v>
      </c>
      <c r="G32" s="58">
        <v>25</v>
      </c>
      <c r="H32" s="58">
        <v>218</v>
      </c>
      <c r="I32" s="58">
        <v>46</v>
      </c>
      <c r="J32" s="58">
        <v>314</v>
      </c>
      <c r="K32" s="58">
        <v>43</v>
      </c>
      <c r="L32" s="58">
        <v>530</v>
      </c>
      <c r="M32" s="58">
        <v>206</v>
      </c>
      <c r="N32" s="57">
        <v>2694</v>
      </c>
      <c r="O32" s="58">
        <v>200</v>
      </c>
      <c r="P32" s="57">
        <v>2506</v>
      </c>
      <c r="Q32" s="58">
        <v>5</v>
      </c>
      <c r="R32" s="58">
        <v>181</v>
      </c>
      <c r="S32" s="58">
        <v>1</v>
      </c>
      <c r="T32" s="58">
        <v>7</v>
      </c>
      <c r="U32" s="58">
        <v>5</v>
      </c>
      <c r="V32" s="58">
        <v>57</v>
      </c>
    </row>
    <row r="33" spans="1:22">
      <c r="A33" s="56" t="s">
        <v>113</v>
      </c>
      <c r="B33" s="57">
        <v>3057</v>
      </c>
      <c r="C33" s="58">
        <v>20</v>
      </c>
      <c r="D33" s="58">
        <v>42</v>
      </c>
      <c r="E33" s="58">
        <v>27</v>
      </c>
      <c r="F33" s="58">
        <v>89</v>
      </c>
      <c r="G33" s="58">
        <v>0</v>
      </c>
      <c r="H33" s="58">
        <v>0</v>
      </c>
      <c r="I33" s="58">
        <v>0</v>
      </c>
      <c r="J33" s="58">
        <v>0</v>
      </c>
      <c r="K33" s="58">
        <v>0</v>
      </c>
      <c r="L33" s="58">
        <v>0</v>
      </c>
      <c r="M33" s="58">
        <v>47</v>
      </c>
      <c r="N33" s="58">
        <v>131</v>
      </c>
      <c r="O33" s="58">
        <v>47</v>
      </c>
      <c r="P33" s="58">
        <v>131</v>
      </c>
      <c r="Q33" s="58">
        <v>0</v>
      </c>
      <c r="R33" s="58">
        <v>0</v>
      </c>
      <c r="S33" s="58">
        <v>0</v>
      </c>
      <c r="T33" s="58">
        <v>0</v>
      </c>
      <c r="U33" s="58">
        <v>0</v>
      </c>
      <c r="V33" s="58">
        <v>0</v>
      </c>
    </row>
    <row r="34" spans="1:22">
      <c r="A34" s="56" t="s">
        <v>114</v>
      </c>
      <c r="B34" s="57">
        <v>88842</v>
      </c>
      <c r="C34" s="58">
        <v>8</v>
      </c>
      <c r="D34" s="58">
        <v>420</v>
      </c>
      <c r="E34" s="58">
        <v>24</v>
      </c>
      <c r="F34" s="58">
        <v>51</v>
      </c>
      <c r="G34" s="58">
        <v>26</v>
      </c>
      <c r="H34" s="58">
        <v>102</v>
      </c>
      <c r="I34" s="58">
        <v>63</v>
      </c>
      <c r="J34" s="58">
        <v>747</v>
      </c>
      <c r="K34" s="58">
        <v>0</v>
      </c>
      <c r="L34" s="58">
        <v>0</v>
      </c>
      <c r="M34" s="58">
        <v>121</v>
      </c>
      <c r="N34" s="57">
        <v>1320</v>
      </c>
      <c r="O34" s="58">
        <v>39</v>
      </c>
      <c r="P34" s="58">
        <v>514</v>
      </c>
      <c r="Q34" s="58">
        <v>5</v>
      </c>
      <c r="R34" s="58">
        <v>101</v>
      </c>
      <c r="S34" s="58">
        <v>77</v>
      </c>
      <c r="T34" s="58">
        <v>705</v>
      </c>
      <c r="U34" s="58">
        <v>122</v>
      </c>
      <c r="V34" s="57">
        <v>2574</v>
      </c>
    </row>
    <row r="35" spans="1:22">
      <c r="A35" s="56" t="s">
        <v>115</v>
      </c>
      <c r="B35" s="58">
        <v>738</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row>
    <row r="36" spans="1:22">
      <c r="A36" s="56" t="s">
        <v>116</v>
      </c>
      <c r="B36" s="57">
        <v>2493</v>
      </c>
      <c r="C36" s="58">
        <v>0</v>
      </c>
      <c r="D36" s="58">
        <v>0</v>
      </c>
      <c r="E36" s="58">
        <v>21</v>
      </c>
      <c r="F36" s="58">
        <v>299</v>
      </c>
      <c r="G36" s="58">
        <v>0</v>
      </c>
      <c r="H36" s="58">
        <v>0</v>
      </c>
      <c r="I36" s="58">
        <v>4</v>
      </c>
      <c r="J36" s="58">
        <v>12</v>
      </c>
      <c r="K36" s="58">
        <v>0</v>
      </c>
      <c r="L36" s="58">
        <v>0</v>
      </c>
      <c r="M36" s="58">
        <v>25</v>
      </c>
      <c r="N36" s="58">
        <v>311</v>
      </c>
      <c r="O36" s="58">
        <v>24</v>
      </c>
      <c r="P36" s="58">
        <v>296</v>
      </c>
      <c r="Q36" s="58">
        <v>0</v>
      </c>
      <c r="R36" s="58">
        <v>0</v>
      </c>
      <c r="S36" s="58">
        <v>1</v>
      </c>
      <c r="T36" s="58">
        <v>15</v>
      </c>
      <c r="U36" s="58">
        <v>1</v>
      </c>
      <c r="V36" s="58">
        <v>15</v>
      </c>
    </row>
    <row r="37" spans="1:22">
      <c r="A37" s="56" t="s">
        <v>117</v>
      </c>
      <c r="B37" s="57">
        <v>21563</v>
      </c>
      <c r="C37" s="58">
        <v>28</v>
      </c>
      <c r="D37" s="58">
        <v>556</v>
      </c>
      <c r="E37" s="58">
        <v>11</v>
      </c>
      <c r="F37" s="58">
        <v>288</v>
      </c>
      <c r="G37" s="58">
        <v>3</v>
      </c>
      <c r="H37" s="58">
        <v>31</v>
      </c>
      <c r="I37" s="58">
        <v>2</v>
      </c>
      <c r="J37" s="58">
        <v>61</v>
      </c>
      <c r="K37" s="58">
        <v>4</v>
      </c>
      <c r="L37" s="58">
        <v>142</v>
      </c>
      <c r="M37" s="58">
        <v>48</v>
      </c>
      <c r="N37" s="57">
        <v>1078</v>
      </c>
      <c r="O37" s="58">
        <v>43</v>
      </c>
      <c r="P37" s="58">
        <v>964</v>
      </c>
      <c r="Q37" s="58">
        <v>3</v>
      </c>
      <c r="R37" s="58">
        <v>61</v>
      </c>
      <c r="S37" s="58">
        <v>2</v>
      </c>
      <c r="T37" s="58">
        <v>53</v>
      </c>
      <c r="U37" s="58">
        <v>4</v>
      </c>
      <c r="V37" s="58">
        <v>61</v>
      </c>
    </row>
    <row r="38" spans="1:22">
      <c r="A38" s="56" t="s">
        <v>118</v>
      </c>
      <c r="B38" s="57">
        <v>4740</v>
      </c>
      <c r="C38" s="58">
        <v>0</v>
      </c>
      <c r="D38" s="58">
        <v>0</v>
      </c>
      <c r="E38" s="58">
        <v>0</v>
      </c>
      <c r="F38" s="58">
        <v>0</v>
      </c>
      <c r="G38" s="58">
        <v>0</v>
      </c>
      <c r="H38" s="58">
        <v>0</v>
      </c>
      <c r="I38" s="58">
        <v>0</v>
      </c>
      <c r="J38" s="58">
        <v>0</v>
      </c>
      <c r="K38" s="58">
        <v>0</v>
      </c>
      <c r="L38" s="58">
        <v>0</v>
      </c>
      <c r="M38" s="58">
        <v>0</v>
      </c>
      <c r="N38" s="58">
        <v>0</v>
      </c>
      <c r="O38" s="58">
        <v>0</v>
      </c>
      <c r="P38" s="58">
        <v>0</v>
      </c>
      <c r="Q38" s="58">
        <v>0</v>
      </c>
      <c r="R38" s="58">
        <v>0</v>
      </c>
      <c r="S38" s="58">
        <v>0</v>
      </c>
      <c r="T38" s="58">
        <v>0</v>
      </c>
      <c r="U38" s="58">
        <v>0</v>
      </c>
      <c r="V38" s="58">
        <v>0</v>
      </c>
    </row>
    <row r="39" spans="1:22">
      <c r="A39" s="56" t="s">
        <v>119</v>
      </c>
      <c r="B39" s="57">
        <v>6763</v>
      </c>
      <c r="C39" s="58">
        <v>4</v>
      </c>
      <c r="D39" s="58">
        <v>17</v>
      </c>
      <c r="E39" s="58">
        <v>4</v>
      </c>
      <c r="F39" s="58">
        <v>18</v>
      </c>
      <c r="G39" s="58">
        <v>0</v>
      </c>
      <c r="H39" s="58">
        <v>0</v>
      </c>
      <c r="I39" s="58">
        <v>1</v>
      </c>
      <c r="J39" s="58">
        <v>10</v>
      </c>
      <c r="K39" s="58">
        <v>2</v>
      </c>
      <c r="L39" s="58">
        <v>27</v>
      </c>
      <c r="M39" s="58">
        <v>11</v>
      </c>
      <c r="N39" s="58">
        <v>72</v>
      </c>
      <c r="O39" s="58">
        <v>10</v>
      </c>
      <c r="P39" s="58">
        <v>50</v>
      </c>
      <c r="Q39" s="58">
        <v>0</v>
      </c>
      <c r="R39" s="58">
        <v>0</v>
      </c>
      <c r="S39" s="58">
        <v>1</v>
      </c>
      <c r="T39" s="58">
        <v>22</v>
      </c>
      <c r="U39" s="58">
        <v>1</v>
      </c>
      <c r="V39" s="58">
        <v>2</v>
      </c>
    </row>
    <row r="40" spans="1:22">
      <c r="A40" s="56" t="s">
        <v>120</v>
      </c>
      <c r="B40" s="57">
        <v>17071</v>
      </c>
      <c r="C40" s="58">
        <v>10</v>
      </c>
      <c r="D40" s="58">
        <v>43</v>
      </c>
      <c r="E40" s="58">
        <v>14</v>
      </c>
      <c r="F40" s="58">
        <v>82</v>
      </c>
      <c r="G40" s="58">
        <v>2</v>
      </c>
      <c r="H40" s="58">
        <v>11</v>
      </c>
      <c r="I40" s="58">
        <v>14</v>
      </c>
      <c r="J40" s="58">
        <v>268</v>
      </c>
      <c r="K40" s="58">
        <v>0</v>
      </c>
      <c r="L40" s="58">
        <v>0</v>
      </c>
      <c r="M40" s="58">
        <v>40</v>
      </c>
      <c r="N40" s="58">
        <v>404</v>
      </c>
      <c r="O40" s="58">
        <v>32</v>
      </c>
      <c r="P40" s="58">
        <v>379</v>
      </c>
      <c r="Q40" s="58">
        <v>2</v>
      </c>
      <c r="R40" s="58">
        <v>13</v>
      </c>
      <c r="S40" s="58">
        <v>6</v>
      </c>
      <c r="T40" s="58">
        <v>12</v>
      </c>
      <c r="U40" s="58">
        <v>0</v>
      </c>
      <c r="V40" s="58">
        <v>0</v>
      </c>
    </row>
    <row r="41" spans="1:22">
      <c r="A41" s="56" t="s">
        <v>121</v>
      </c>
      <c r="B41" s="57">
        <v>223840</v>
      </c>
      <c r="C41" s="58">
        <v>37</v>
      </c>
      <c r="D41" s="57">
        <v>2449</v>
      </c>
      <c r="E41" s="58">
        <v>23</v>
      </c>
      <c r="F41" s="57">
        <v>3514</v>
      </c>
      <c r="G41" s="58">
        <v>97</v>
      </c>
      <c r="H41" s="57">
        <v>4699</v>
      </c>
      <c r="I41" s="58">
        <v>165</v>
      </c>
      <c r="J41" s="57">
        <v>2890</v>
      </c>
      <c r="K41" s="58">
        <v>6</v>
      </c>
      <c r="L41" s="57">
        <v>1782</v>
      </c>
      <c r="M41" s="58">
        <v>328</v>
      </c>
      <c r="N41" s="57">
        <v>15334</v>
      </c>
      <c r="O41" s="58">
        <v>65</v>
      </c>
      <c r="P41" s="57">
        <v>6084</v>
      </c>
      <c r="Q41" s="58">
        <v>21</v>
      </c>
      <c r="R41" s="57">
        <v>4001</v>
      </c>
      <c r="S41" s="58">
        <v>242</v>
      </c>
      <c r="T41" s="57">
        <v>5249</v>
      </c>
      <c r="U41" s="58">
        <v>323</v>
      </c>
      <c r="V41" s="57">
        <v>38759</v>
      </c>
    </row>
    <row r="42" spans="1:22">
      <c r="A42" s="56" t="s">
        <v>122</v>
      </c>
      <c r="B42" s="57">
        <v>8430</v>
      </c>
      <c r="C42" s="58">
        <v>92</v>
      </c>
      <c r="D42" s="57">
        <v>1002</v>
      </c>
      <c r="E42" s="58">
        <v>23</v>
      </c>
      <c r="F42" s="58">
        <v>704</v>
      </c>
      <c r="G42" s="58">
        <v>0</v>
      </c>
      <c r="H42" s="58">
        <v>0</v>
      </c>
      <c r="I42" s="58">
        <v>13</v>
      </c>
      <c r="J42" s="58">
        <v>240</v>
      </c>
      <c r="K42" s="58">
        <v>2</v>
      </c>
      <c r="L42" s="58">
        <v>75</v>
      </c>
      <c r="M42" s="58">
        <v>130</v>
      </c>
      <c r="N42" s="57">
        <v>2021</v>
      </c>
      <c r="O42" s="58">
        <v>89</v>
      </c>
      <c r="P42" s="57">
        <v>1067</v>
      </c>
      <c r="Q42" s="58">
        <v>41</v>
      </c>
      <c r="R42" s="58">
        <v>954</v>
      </c>
      <c r="S42" s="58">
        <v>0</v>
      </c>
      <c r="T42" s="58">
        <v>0</v>
      </c>
      <c r="U42" s="58">
        <v>0</v>
      </c>
      <c r="V42" s="58">
        <v>0</v>
      </c>
    </row>
    <row r="43" spans="1:22">
      <c r="A43" s="56" t="s">
        <v>123</v>
      </c>
      <c r="B43" s="57">
        <v>6449</v>
      </c>
      <c r="C43" s="58">
        <v>47</v>
      </c>
      <c r="D43" s="58">
        <v>895</v>
      </c>
      <c r="E43" s="58">
        <v>30</v>
      </c>
      <c r="F43" s="57">
        <v>1803</v>
      </c>
      <c r="G43" s="58">
        <v>0</v>
      </c>
      <c r="H43" s="58">
        <v>0</v>
      </c>
      <c r="I43" s="58">
        <v>53</v>
      </c>
      <c r="J43" s="58">
        <v>724</v>
      </c>
      <c r="K43" s="58">
        <v>2</v>
      </c>
      <c r="L43" s="58">
        <v>30</v>
      </c>
      <c r="M43" s="58">
        <v>132</v>
      </c>
      <c r="N43" s="57">
        <v>3452</v>
      </c>
      <c r="O43" s="58">
        <v>110</v>
      </c>
      <c r="P43" s="57">
        <v>2913</v>
      </c>
      <c r="Q43" s="58">
        <v>8</v>
      </c>
      <c r="R43" s="58">
        <v>423</v>
      </c>
      <c r="S43" s="58">
        <v>14</v>
      </c>
      <c r="T43" s="58">
        <v>116</v>
      </c>
      <c r="U43" s="58">
        <v>2</v>
      </c>
      <c r="V43" s="58">
        <v>17</v>
      </c>
    </row>
    <row r="44" spans="1:22">
      <c r="A44" s="56" t="s">
        <v>124</v>
      </c>
      <c r="B44" s="57">
        <v>4823</v>
      </c>
      <c r="C44" s="58">
        <v>74</v>
      </c>
      <c r="D44" s="57">
        <v>1105</v>
      </c>
      <c r="E44" s="58">
        <v>0</v>
      </c>
      <c r="F44" s="58">
        <v>0</v>
      </c>
      <c r="G44" s="58">
        <v>0</v>
      </c>
      <c r="H44" s="58">
        <v>0</v>
      </c>
      <c r="I44" s="58">
        <v>0</v>
      </c>
      <c r="J44" s="58">
        <v>0</v>
      </c>
      <c r="K44" s="58">
        <v>0</v>
      </c>
      <c r="L44" s="58">
        <v>0</v>
      </c>
      <c r="M44" s="58">
        <v>74</v>
      </c>
      <c r="N44" s="57">
        <v>1105</v>
      </c>
      <c r="O44" s="58">
        <v>74</v>
      </c>
      <c r="P44" s="57">
        <v>1105</v>
      </c>
      <c r="Q44" s="58">
        <v>0</v>
      </c>
      <c r="R44" s="58">
        <v>0</v>
      </c>
      <c r="S44" s="58">
        <v>0</v>
      </c>
      <c r="T44" s="58">
        <v>0</v>
      </c>
      <c r="U44" s="58">
        <v>0</v>
      </c>
      <c r="V44" s="58">
        <v>0</v>
      </c>
    </row>
    <row r="45" spans="1:22">
      <c r="A45" s="56" t="s">
        <v>125</v>
      </c>
      <c r="B45" s="57">
        <v>10679</v>
      </c>
      <c r="C45" s="58">
        <v>29</v>
      </c>
      <c r="D45" s="58">
        <v>435</v>
      </c>
      <c r="E45" s="58">
        <v>16</v>
      </c>
      <c r="F45" s="58">
        <v>40</v>
      </c>
      <c r="G45" s="58">
        <v>24</v>
      </c>
      <c r="H45" s="58">
        <v>50</v>
      </c>
      <c r="I45" s="58">
        <v>18</v>
      </c>
      <c r="J45" s="58">
        <v>180</v>
      </c>
      <c r="K45" s="58">
        <v>22</v>
      </c>
      <c r="L45" s="58">
        <v>220</v>
      </c>
      <c r="M45" s="58">
        <v>109</v>
      </c>
      <c r="N45" s="58">
        <v>925</v>
      </c>
      <c r="O45" s="58">
        <v>109</v>
      </c>
      <c r="P45" s="58">
        <v>925</v>
      </c>
      <c r="Q45" s="58">
        <v>0</v>
      </c>
      <c r="R45" s="58">
        <v>0</v>
      </c>
      <c r="S45" s="58">
        <v>0</v>
      </c>
      <c r="T45" s="58">
        <v>0</v>
      </c>
      <c r="U45" s="58">
        <v>0</v>
      </c>
      <c r="V45" s="58">
        <v>0</v>
      </c>
    </row>
    <row r="46" spans="1:22">
      <c r="A46" s="56" t="s">
        <v>126</v>
      </c>
      <c r="B46" s="57">
        <v>11578</v>
      </c>
      <c r="C46" s="58">
        <v>11</v>
      </c>
      <c r="D46" s="58">
        <v>136</v>
      </c>
      <c r="E46" s="58">
        <v>9</v>
      </c>
      <c r="F46" s="58">
        <v>76</v>
      </c>
      <c r="G46" s="58">
        <v>1</v>
      </c>
      <c r="H46" s="58">
        <v>5</v>
      </c>
      <c r="I46" s="58">
        <v>1</v>
      </c>
      <c r="J46" s="58">
        <v>24</v>
      </c>
      <c r="K46" s="58">
        <v>1</v>
      </c>
      <c r="L46" s="58">
        <v>24</v>
      </c>
      <c r="M46" s="58">
        <v>23</v>
      </c>
      <c r="N46" s="58">
        <v>265</v>
      </c>
      <c r="O46" s="58">
        <v>23</v>
      </c>
      <c r="P46" s="58">
        <v>265</v>
      </c>
      <c r="Q46" s="58">
        <v>0</v>
      </c>
      <c r="R46" s="58">
        <v>0</v>
      </c>
      <c r="S46" s="58">
        <v>0</v>
      </c>
      <c r="T46" s="58">
        <v>0</v>
      </c>
      <c r="U46" s="58">
        <v>0</v>
      </c>
      <c r="V46" s="58">
        <v>0</v>
      </c>
    </row>
    <row r="47" spans="1:22">
      <c r="A47" s="56" t="s">
        <v>127</v>
      </c>
      <c r="B47" s="57">
        <v>1563</v>
      </c>
      <c r="C47" s="58">
        <v>12</v>
      </c>
      <c r="D47" s="58">
        <v>135</v>
      </c>
      <c r="E47" s="58">
        <v>12</v>
      </c>
      <c r="F47" s="58">
        <v>147</v>
      </c>
      <c r="G47" s="58">
        <v>0</v>
      </c>
      <c r="H47" s="58">
        <v>0</v>
      </c>
      <c r="I47" s="58">
        <v>0</v>
      </c>
      <c r="J47" s="58">
        <v>0</v>
      </c>
      <c r="K47" s="58">
        <v>0</v>
      </c>
      <c r="L47" s="58">
        <v>0</v>
      </c>
      <c r="M47" s="58">
        <v>24</v>
      </c>
      <c r="N47" s="58">
        <v>282</v>
      </c>
      <c r="O47" s="58">
        <v>24</v>
      </c>
      <c r="P47" s="58">
        <v>282</v>
      </c>
      <c r="Q47" s="58">
        <v>0</v>
      </c>
      <c r="R47" s="58">
        <v>0</v>
      </c>
      <c r="S47" s="58">
        <v>0</v>
      </c>
      <c r="T47" s="58">
        <v>0</v>
      </c>
      <c r="U47" s="58">
        <v>0</v>
      </c>
      <c r="V47" s="58">
        <v>0</v>
      </c>
    </row>
    <row r="48" spans="1:22">
      <c r="A48" s="56" t="s">
        <v>128</v>
      </c>
      <c r="B48" s="57">
        <v>28283</v>
      </c>
      <c r="C48" s="58">
        <v>18</v>
      </c>
      <c r="D48" s="58">
        <v>270</v>
      </c>
      <c r="E48" s="58">
        <v>36</v>
      </c>
      <c r="F48" s="57">
        <v>1152</v>
      </c>
      <c r="G48" s="58">
        <v>14</v>
      </c>
      <c r="H48" s="58">
        <v>160</v>
      </c>
      <c r="I48" s="58">
        <v>24</v>
      </c>
      <c r="J48" s="58">
        <v>576</v>
      </c>
      <c r="K48" s="58">
        <v>14</v>
      </c>
      <c r="L48" s="58">
        <v>283</v>
      </c>
      <c r="M48" s="58">
        <v>106</v>
      </c>
      <c r="N48" s="57">
        <v>2441</v>
      </c>
      <c r="O48" s="58">
        <v>23</v>
      </c>
      <c r="P48" s="58">
        <v>941</v>
      </c>
      <c r="Q48" s="58">
        <v>24</v>
      </c>
      <c r="R48" s="58">
        <v>792</v>
      </c>
      <c r="S48" s="58">
        <v>59</v>
      </c>
      <c r="T48" s="58">
        <v>708</v>
      </c>
      <c r="U48" s="58">
        <v>32</v>
      </c>
      <c r="V48" s="57">
        <v>1240</v>
      </c>
    </row>
    <row r="49" spans="1:22">
      <c r="A49" s="56" t="s">
        <v>129</v>
      </c>
      <c r="B49" s="57">
        <v>18217</v>
      </c>
      <c r="C49" s="58">
        <v>52</v>
      </c>
      <c r="D49" s="57">
        <v>2051</v>
      </c>
      <c r="E49" s="58">
        <v>9</v>
      </c>
      <c r="F49" s="58">
        <v>204</v>
      </c>
      <c r="G49" s="58">
        <v>0</v>
      </c>
      <c r="H49" s="58">
        <v>0</v>
      </c>
      <c r="I49" s="58">
        <v>17</v>
      </c>
      <c r="J49" s="58">
        <v>96</v>
      </c>
      <c r="K49" s="58">
        <v>4</v>
      </c>
      <c r="L49" s="58">
        <v>115</v>
      </c>
      <c r="M49" s="58">
        <v>82</v>
      </c>
      <c r="N49" s="57">
        <v>2466</v>
      </c>
      <c r="O49" s="58">
        <v>79</v>
      </c>
      <c r="P49" s="57">
        <v>2395</v>
      </c>
      <c r="Q49" s="58">
        <v>3</v>
      </c>
      <c r="R49" s="58">
        <v>71</v>
      </c>
      <c r="S49" s="58">
        <v>0</v>
      </c>
      <c r="T49" s="58">
        <v>0</v>
      </c>
      <c r="U49" s="58">
        <v>0</v>
      </c>
      <c r="V49" s="58">
        <v>0</v>
      </c>
    </row>
    <row r="50" spans="1:22">
      <c r="A50" s="56" t="s">
        <v>130</v>
      </c>
      <c r="B50" s="57">
        <v>18527</v>
      </c>
      <c r="C50" s="58">
        <v>18</v>
      </c>
      <c r="D50" s="58">
        <v>89</v>
      </c>
      <c r="E50" s="58">
        <v>11</v>
      </c>
      <c r="F50" s="58">
        <v>239</v>
      </c>
      <c r="G50" s="58">
        <v>3</v>
      </c>
      <c r="H50" s="58">
        <v>34</v>
      </c>
      <c r="I50" s="58">
        <v>25</v>
      </c>
      <c r="J50" s="58">
        <v>384</v>
      </c>
      <c r="K50" s="58">
        <v>57</v>
      </c>
      <c r="L50" s="57">
        <v>1878</v>
      </c>
      <c r="M50" s="58">
        <v>114</v>
      </c>
      <c r="N50" s="57">
        <v>2624</v>
      </c>
      <c r="O50" s="58">
        <v>67</v>
      </c>
      <c r="P50" s="57">
        <v>2123</v>
      </c>
      <c r="Q50" s="58">
        <v>13</v>
      </c>
      <c r="R50" s="58">
        <v>190</v>
      </c>
      <c r="S50" s="58">
        <v>34</v>
      </c>
      <c r="T50" s="58">
        <v>311</v>
      </c>
      <c r="U50" s="58">
        <v>0</v>
      </c>
      <c r="V50" s="58">
        <v>0</v>
      </c>
    </row>
    <row r="51" spans="1:22">
      <c r="A51" s="56" t="s">
        <v>131</v>
      </c>
      <c r="B51" s="57">
        <v>12706</v>
      </c>
      <c r="C51" s="58">
        <v>14</v>
      </c>
      <c r="D51" s="58">
        <v>526</v>
      </c>
      <c r="E51" s="58">
        <v>6</v>
      </c>
      <c r="F51" s="58">
        <v>375</v>
      </c>
      <c r="G51" s="58">
        <v>4</v>
      </c>
      <c r="H51" s="58">
        <v>70</v>
      </c>
      <c r="I51" s="58">
        <v>7</v>
      </c>
      <c r="J51" s="58">
        <v>91</v>
      </c>
      <c r="K51" s="58">
        <v>1</v>
      </c>
      <c r="L51" s="58">
        <v>30</v>
      </c>
      <c r="M51" s="58">
        <v>32</v>
      </c>
      <c r="N51" s="57">
        <v>1092</v>
      </c>
      <c r="O51" s="58">
        <v>30</v>
      </c>
      <c r="P51" s="58">
        <v>859</v>
      </c>
      <c r="Q51" s="58">
        <v>2</v>
      </c>
      <c r="R51" s="58">
        <v>233</v>
      </c>
      <c r="S51" s="58">
        <v>0</v>
      </c>
      <c r="T51" s="58">
        <v>0</v>
      </c>
      <c r="U51" s="58">
        <v>16</v>
      </c>
      <c r="V51" s="57">
        <v>1299</v>
      </c>
    </row>
    <row r="52" spans="1:22">
      <c r="A52" s="56" t="s">
        <v>132</v>
      </c>
      <c r="B52" s="57">
        <v>4492</v>
      </c>
      <c r="C52" s="58">
        <v>8</v>
      </c>
      <c r="D52" s="58">
        <v>453</v>
      </c>
      <c r="E52" s="58">
        <v>11</v>
      </c>
      <c r="F52" s="57">
        <v>1884</v>
      </c>
      <c r="G52" s="58">
        <v>6</v>
      </c>
      <c r="H52" s="58">
        <v>78</v>
      </c>
      <c r="I52" s="58">
        <v>57</v>
      </c>
      <c r="J52" s="58">
        <v>476</v>
      </c>
      <c r="K52" s="58">
        <v>7</v>
      </c>
      <c r="L52" s="58">
        <v>334</v>
      </c>
      <c r="M52" s="58">
        <v>89</v>
      </c>
      <c r="N52" s="57">
        <v>3225</v>
      </c>
      <c r="O52" s="58">
        <v>35</v>
      </c>
      <c r="P52" s="57">
        <v>1962</v>
      </c>
      <c r="Q52" s="58">
        <v>54</v>
      </c>
      <c r="R52" s="57">
        <v>1263</v>
      </c>
      <c r="S52" s="58">
        <v>0</v>
      </c>
      <c r="T52" s="58">
        <v>0</v>
      </c>
      <c r="U52" s="58">
        <v>0</v>
      </c>
      <c r="V52" s="58">
        <v>0</v>
      </c>
    </row>
    <row r="53" spans="1:22">
      <c r="A53" s="56" t="s">
        <v>133</v>
      </c>
      <c r="B53" s="57">
        <v>9808</v>
      </c>
      <c r="C53" s="58">
        <v>22</v>
      </c>
      <c r="D53" s="58">
        <v>289</v>
      </c>
      <c r="E53" s="58">
        <v>9</v>
      </c>
      <c r="F53" s="58">
        <v>547</v>
      </c>
      <c r="G53" s="58">
        <v>9</v>
      </c>
      <c r="H53" s="58">
        <v>244</v>
      </c>
      <c r="I53" s="58">
        <v>15</v>
      </c>
      <c r="J53" s="58">
        <v>482</v>
      </c>
      <c r="K53" s="58">
        <v>13</v>
      </c>
      <c r="L53" s="58">
        <v>225</v>
      </c>
      <c r="M53" s="58">
        <v>68</v>
      </c>
      <c r="N53" s="57">
        <v>1787</v>
      </c>
      <c r="O53" s="58">
        <v>68</v>
      </c>
      <c r="P53" s="57">
        <v>1787</v>
      </c>
      <c r="Q53" s="58">
        <v>0</v>
      </c>
      <c r="R53" s="58">
        <v>0</v>
      </c>
      <c r="S53" s="58">
        <v>0</v>
      </c>
      <c r="T53" s="58">
        <v>0</v>
      </c>
      <c r="U53" s="58">
        <v>25</v>
      </c>
      <c r="V53" s="57">
        <v>7658</v>
      </c>
    </row>
    <row r="54" spans="1:22">
      <c r="A54" s="56" t="s">
        <v>134</v>
      </c>
      <c r="B54" s="57">
        <v>1690</v>
      </c>
      <c r="C54" s="56"/>
      <c r="D54" s="56"/>
      <c r="E54" s="56"/>
      <c r="F54" s="56"/>
      <c r="G54" s="56"/>
      <c r="H54" s="56"/>
      <c r="I54" s="56"/>
      <c r="J54" s="56"/>
      <c r="K54" s="58">
        <v>1</v>
      </c>
      <c r="L54" s="58">
        <v>58</v>
      </c>
      <c r="M54" s="58">
        <v>1</v>
      </c>
      <c r="N54" s="58">
        <v>58</v>
      </c>
      <c r="O54" s="58">
        <v>1</v>
      </c>
      <c r="P54" s="58">
        <v>58</v>
      </c>
      <c r="Q54" s="58">
        <v>0</v>
      </c>
      <c r="R54" s="58">
        <v>0</v>
      </c>
      <c r="S54" s="58">
        <v>0</v>
      </c>
      <c r="T54" s="58">
        <v>0</v>
      </c>
      <c r="U54" s="58">
        <v>23</v>
      </c>
      <c r="V54" s="58">
        <v>203</v>
      </c>
    </row>
    <row r="55" spans="1:22">
      <c r="A55" s="56" t="s">
        <v>135</v>
      </c>
      <c r="B55" s="57">
        <v>17086</v>
      </c>
      <c r="C55" s="58">
        <v>92</v>
      </c>
      <c r="D55" s="57">
        <v>1632</v>
      </c>
      <c r="E55" s="58">
        <v>52</v>
      </c>
      <c r="F55" s="57">
        <v>2546</v>
      </c>
      <c r="G55" s="58">
        <v>41</v>
      </c>
      <c r="H55" s="58">
        <v>450</v>
      </c>
      <c r="I55" s="58">
        <v>47</v>
      </c>
      <c r="J55" s="58">
        <v>518</v>
      </c>
      <c r="K55" s="58">
        <v>6</v>
      </c>
      <c r="L55" s="58">
        <v>731</v>
      </c>
      <c r="M55" s="58">
        <v>238</v>
      </c>
      <c r="N55" s="57">
        <v>5877</v>
      </c>
      <c r="O55" s="58">
        <v>220</v>
      </c>
      <c r="P55" s="57">
        <v>3405</v>
      </c>
      <c r="Q55" s="58">
        <v>18</v>
      </c>
      <c r="R55" s="57">
        <v>2472</v>
      </c>
      <c r="S55" s="58">
        <v>0</v>
      </c>
      <c r="T55" s="58">
        <v>0</v>
      </c>
      <c r="U55" s="58">
        <v>12</v>
      </c>
      <c r="V55" s="58">
        <v>928</v>
      </c>
    </row>
    <row r="56" spans="1:22">
      <c r="A56" s="56" t="s">
        <v>136</v>
      </c>
      <c r="B56" s="57">
        <v>33154</v>
      </c>
      <c r="C56" s="58">
        <v>1</v>
      </c>
      <c r="D56" s="58">
        <v>52</v>
      </c>
      <c r="E56" s="58">
        <v>73</v>
      </c>
      <c r="F56" s="57">
        <v>1836</v>
      </c>
      <c r="G56" s="58">
        <v>20</v>
      </c>
      <c r="H56" s="58">
        <v>421</v>
      </c>
      <c r="I56" s="58">
        <v>1</v>
      </c>
      <c r="J56" s="58">
        <v>7</v>
      </c>
      <c r="K56" s="58">
        <v>5</v>
      </c>
      <c r="L56" s="58">
        <v>570</v>
      </c>
      <c r="M56" s="58">
        <v>100</v>
      </c>
      <c r="N56" s="57">
        <v>2886</v>
      </c>
      <c r="O56" s="58">
        <v>12</v>
      </c>
      <c r="P56" s="58">
        <v>638</v>
      </c>
      <c r="Q56" s="58">
        <v>86</v>
      </c>
      <c r="R56" s="57">
        <v>2210</v>
      </c>
      <c r="S56" s="58">
        <v>2</v>
      </c>
      <c r="T56" s="58">
        <v>38</v>
      </c>
      <c r="U56" s="58">
        <v>3</v>
      </c>
      <c r="V56" s="58">
        <v>40</v>
      </c>
    </row>
    <row r="57" spans="1:22">
      <c r="A57" s="56" t="s">
        <v>137</v>
      </c>
      <c r="B57" s="57">
        <v>21946</v>
      </c>
      <c r="C57" s="58">
        <v>98</v>
      </c>
      <c r="D57" s="57">
        <v>1152</v>
      </c>
      <c r="E57" s="58">
        <v>85</v>
      </c>
      <c r="F57" s="58">
        <v>506</v>
      </c>
      <c r="G57" s="58">
        <v>19</v>
      </c>
      <c r="H57" s="58">
        <v>105</v>
      </c>
      <c r="I57" s="58">
        <v>6</v>
      </c>
      <c r="J57" s="58">
        <v>160</v>
      </c>
      <c r="K57" s="58">
        <v>0</v>
      </c>
      <c r="L57" s="58">
        <v>0</v>
      </c>
      <c r="M57" s="58">
        <v>208</v>
      </c>
      <c r="N57" s="57">
        <v>1923</v>
      </c>
      <c r="O57" s="58">
        <v>150</v>
      </c>
      <c r="P57" s="57">
        <v>1235</v>
      </c>
      <c r="Q57" s="58">
        <v>15</v>
      </c>
      <c r="R57" s="58">
        <v>446</v>
      </c>
      <c r="S57" s="58">
        <v>43</v>
      </c>
      <c r="T57" s="58">
        <v>242</v>
      </c>
      <c r="U57" s="58">
        <v>35</v>
      </c>
      <c r="V57" s="57">
        <v>1213</v>
      </c>
    </row>
    <row r="58" spans="1:22">
      <c r="A58" s="56" t="s">
        <v>138</v>
      </c>
      <c r="B58" s="57">
        <v>8279</v>
      </c>
      <c r="C58" s="58">
        <v>15</v>
      </c>
      <c r="D58" s="58">
        <v>495</v>
      </c>
      <c r="E58" s="58">
        <v>0</v>
      </c>
      <c r="F58" s="58">
        <v>0</v>
      </c>
      <c r="G58" s="58">
        <v>0</v>
      </c>
      <c r="H58" s="58">
        <v>0</v>
      </c>
      <c r="I58" s="58">
        <v>26</v>
      </c>
      <c r="J58" s="58">
        <v>475</v>
      </c>
      <c r="K58" s="58">
        <v>3</v>
      </c>
      <c r="L58" s="58">
        <v>75</v>
      </c>
      <c r="M58" s="58">
        <v>44</v>
      </c>
      <c r="N58" s="57">
        <v>1045</v>
      </c>
      <c r="O58" s="58">
        <v>44</v>
      </c>
      <c r="P58" s="57">
        <v>1045</v>
      </c>
      <c r="Q58" s="58">
        <v>0</v>
      </c>
      <c r="R58" s="58">
        <v>0</v>
      </c>
      <c r="S58" s="58">
        <v>0</v>
      </c>
      <c r="T58" s="58">
        <v>0</v>
      </c>
      <c r="U58" s="58">
        <v>0</v>
      </c>
      <c r="V58" s="58">
        <v>0</v>
      </c>
    </row>
    <row r="59" spans="1:22">
      <c r="A59" s="56" t="s">
        <v>139</v>
      </c>
      <c r="B59" s="57">
        <v>9094</v>
      </c>
      <c r="C59" s="58">
        <v>8</v>
      </c>
      <c r="D59" s="58">
        <v>26</v>
      </c>
      <c r="E59" s="58">
        <v>0</v>
      </c>
      <c r="F59" s="58">
        <v>0</v>
      </c>
      <c r="G59" s="58">
        <v>1</v>
      </c>
      <c r="H59" s="58">
        <v>7</v>
      </c>
      <c r="I59" s="58">
        <v>6</v>
      </c>
      <c r="J59" s="58">
        <v>24</v>
      </c>
      <c r="K59" s="58">
        <v>0</v>
      </c>
      <c r="L59" s="58">
        <v>0</v>
      </c>
      <c r="M59" s="58">
        <v>15</v>
      </c>
      <c r="N59" s="58">
        <v>57</v>
      </c>
      <c r="O59" s="58">
        <v>15</v>
      </c>
      <c r="P59" s="58">
        <v>57</v>
      </c>
      <c r="Q59" s="58">
        <v>0</v>
      </c>
      <c r="R59" s="58">
        <v>0</v>
      </c>
      <c r="S59" s="58">
        <v>0</v>
      </c>
      <c r="T59" s="58">
        <v>0</v>
      </c>
      <c r="U59" s="58">
        <v>0</v>
      </c>
      <c r="V59" s="58">
        <v>0</v>
      </c>
    </row>
    <row r="60" spans="1:22">
      <c r="A60" s="56" t="s">
        <v>140</v>
      </c>
      <c r="B60" s="57">
        <v>3935</v>
      </c>
      <c r="C60" s="58">
        <v>32</v>
      </c>
      <c r="D60" s="58">
        <v>370</v>
      </c>
      <c r="E60" s="58">
        <v>48</v>
      </c>
      <c r="F60" s="58">
        <v>772</v>
      </c>
      <c r="G60" s="58">
        <v>0</v>
      </c>
      <c r="H60" s="58">
        <v>0</v>
      </c>
      <c r="I60" s="58">
        <v>15</v>
      </c>
      <c r="J60" s="58">
        <v>114</v>
      </c>
      <c r="K60" s="58">
        <v>3</v>
      </c>
      <c r="L60" s="58">
        <v>26</v>
      </c>
      <c r="M60" s="58">
        <v>98</v>
      </c>
      <c r="N60" s="57">
        <v>1282</v>
      </c>
      <c r="O60" s="58">
        <v>42</v>
      </c>
      <c r="P60" s="58">
        <v>345</v>
      </c>
      <c r="Q60" s="58">
        <v>56</v>
      </c>
      <c r="R60" s="58">
        <v>937</v>
      </c>
      <c r="S60" s="58">
        <v>0</v>
      </c>
      <c r="T60" s="58">
        <v>0</v>
      </c>
      <c r="U60" s="58">
        <v>0</v>
      </c>
      <c r="V60" s="58">
        <v>0</v>
      </c>
    </row>
    <row r="61" spans="1:22">
      <c r="A61" s="56" t="s">
        <v>141</v>
      </c>
      <c r="B61" s="57">
        <v>135409</v>
      </c>
      <c r="C61" s="58">
        <v>111</v>
      </c>
      <c r="D61" s="57">
        <v>3811</v>
      </c>
      <c r="E61" s="58">
        <v>150</v>
      </c>
      <c r="F61" s="57">
        <v>3473</v>
      </c>
      <c r="G61" s="58">
        <v>36</v>
      </c>
      <c r="H61" s="58">
        <v>711</v>
      </c>
      <c r="I61" s="58">
        <v>253</v>
      </c>
      <c r="J61" s="57">
        <v>2935</v>
      </c>
      <c r="K61" s="58">
        <v>0</v>
      </c>
      <c r="L61" s="58">
        <v>0</v>
      </c>
      <c r="M61" s="58">
        <v>550</v>
      </c>
      <c r="N61" s="57">
        <v>10930</v>
      </c>
      <c r="O61" s="58">
        <v>491</v>
      </c>
      <c r="P61" s="57">
        <v>6672</v>
      </c>
      <c r="Q61" s="58">
        <v>49</v>
      </c>
      <c r="R61" s="57">
        <v>4156</v>
      </c>
      <c r="S61" s="58">
        <v>10</v>
      </c>
      <c r="T61" s="58">
        <v>102</v>
      </c>
      <c r="U61" s="58">
        <v>311</v>
      </c>
      <c r="V61" s="57">
        <v>2584</v>
      </c>
    </row>
    <row r="62" spans="1:22">
      <c r="A62" s="56" t="s">
        <v>142</v>
      </c>
      <c r="B62" s="57">
        <v>48784</v>
      </c>
      <c r="C62" s="58">
        <v>151</v>
      </c>
      <c r="D62" s="57">
        <v>3945</v>
      </c>
      <c r="E62" s="58">
        <v>92</v>
      </c>
      <c r="F62" s="57">
        <v>2304</v>
      </c>
      <c r="G62" s="58">
        <v>12</v>
      </c>
      <c r="H62" s="58">
        <v>96</v>
      </c>
      <c r="I62" s="58">
        <v>45</v>
      </c>
      <c r="J62" s="58">
        <v>695</v>
      </c>
      <c r="K62" s="58">
        <v>5</v>
      </c>
      <c r="L62" s="58">
        <v>919</v>
      </c>
      <c r="M62" s="58">
        <v>305</v>
      </c>
      <c r="N62" s="57">
        <v>7959</v>
      </c>
      <c r="O62" s="58">
        <v>258</v>
      </c>
      <c r="P62" s="57">
        <v>7009</v>
      </c>
      <c r="Q62" s="58">
        <v>44</v>
      </c>
      <c r="R62" s="58">
        <v>943</v>
      </c>
      <c r="S62" s="58">
        <v>3</v>
      </c>
      <c r="T62" s="58">
        <v>7</v>
      </c>
      <c r="U62" s="58">
        <v>0</v>
      </c>
      <c r="V62" s="58">
        <v>0</v>
      </c>
    </row>
    <row r="63" spans="1:22">
      <c r="A63" s="56" t="s">
        <v>143</v>
      </c>
      <c r="B63" s="57">
        <v>232498</v>
      </c>
      <c r="C63" s="58">
        <v>72</v>
      </c>
      <c r="D63" s="57">
        <v>1581</v>
      </c>
      <c r="E63" s="58">
        <v>953</v>
      </c>
      <c r="F63" s="57">
        <v>15044</v>
      </c>
      <c r="G63" s="58">
        <v>235</v>
      </c>
      <c r="H63" s="57">
        <v>2749</v>
      </c>
      <c r="I63" s="58">
        <v>445</v>
      </c>
      <c r="J63" s="57">
        <v>10315</v>
      </c>
      <c r="K63" s="58">
        <v>0</v>
      </c>
      <c r="L63" s="58">
        <v>0</v>
      </c>
      <c r="M63" s="57">
        <v>1705</v>
      </c>
      <c r="N63" s="57">
        <v>29689</v>
      </c>
      <c r="O63" s="57">
        <v>1220</v>
      </c>
      <c r="P63" s="57">
        <v>16450</v>
      </c>
      <c r="Q63" s="58">
        <v>170</v>
      </c>
      <c r="R63" s="57">
        <v>7183</v>
      </c>
      <c r="S63" s="58">
        <v>315</v>
      </c>
      <c r="T63" s="57">
        <v>6056</v>
      </c>
      <c r="U63" s="58">
        <v>373</v>
      </c>
      <c r="V63" s="57">
        <v>21664</v>
      </c>
    </row>
    <row r="64" spans="1:22">
      <c r="A64" s="56" t="s">
        <v>144</v>
      </c>
      <c r="B64" s="57">
        <v>7927</v>
      </c>
      <c r="C64" s="58">
        <v>32</v>
      </c>
      <c r="D64" s="57">
        <v>1070</v>
      </c>
      <c r="E64" s="58">
        <v>5</v>
      </c>
      <c r="F64" s="58">
        <v>561</v>
      </c>
      <c r="G64" s="58">
        <v>1</v>
      </c>
      <c r="H64" s="58">
        <v>16</v>
      </c>
      <c r="I64" s="58">
        <v>3</v>
      </c>
      <c r="J64" s="58">
        <v>24</v>
      </c>
      <c r="K64" s="58">
        <v>0</v>
      </c>
      <c r="L64" s="58">
        <v>0</v>
      </c>
      <c r="M64" s="58">
        <v>41</v>
      </c>
      <c r="N64" s="57">
        <v>1671</v>
      </c>
      <c r="O64" s="58">
        <v>41</v>
      </c>
      <c r="P64" s="57">
        <v>1671</v>
      </c>
      <c r="Q64" s="58">
        <v>0</v>
      </c>
      <c r="R64" s="58">
        <v>0</v>
      </c>
      <c r="S64" s="58">
        <v>0</v>
      </c>
      <c r="T64" s="58">
        <v>0</v>
      </c>
      <c r="U64" s="58">
        <v>0</v>
      </c>
      <c r="V64" s="58">
        <v>0</v>
      </c>
    </row>
    <row r="65" spans="1:22">
      <c r="A65" s="56" t="s">
        <v>145</v>
      </c>
      <c r="B65" s="57">
        <v>29461</v>
      </c>
      <c r="C65" s="58">
        <v>12</v>
      </c>
      <c r="D65" s="58">
        <v>120</v>
      </c>
      <c r="E65" s="58">
        <v>69</v>
      </c>
      <c r="F65" s="57">
        <v>6485</v>
      </c>
      <c r="G65" s="58">
        <v>50</v>
      </c>
      <c r="H65" s="58">
        <v>685</v>
      </c>
      <c r="I65" s="58">
        <v>139</v>
      </c>
      <c r="J65" s="57">
        <v>1960</v>
      </c>
      <c r="K65" s="58">
        <v>13</v>
      </c>
      <c r="L65" s="58">
        <v>683</v>
      </c>
      <c r="M65" s="58">
        <v>283</v>
      </c>
      <c r="N65" s="57">
        <v>9933</v>
      </c>
      <c r="O65" s="58">
        <v>134</v>
      </c>
      <c r="P65" s="57">
        <v>6386</v>
      </c>
      <c r="Q65" s="58">
        <v>27</v>
      </c>
      <c r="R65" s="57">
        <v>2381</v>
      </c>
      <c r="S65" s="58">
        <v>122</v>
      </c>
      <c r="T65" s="57">
        <v>1166</v>
      </c>
      <c r="U65" s="58">
        <v>100</v>
      </c>
      <c r="V65" s="57">
        <v>1366</v>
      </c>
    </row>
    <row r="66" spans="1:22">
      <c r="A66" s="56" t="s">
        <v>146</v>
      </c>
      <c r="B66" s="57">
        <v>1257</v>
      </c>
      <c r="C66" s="58">
        <v>0</v>
      </c>
      <c r="D66" s="58">
        <v>0</v>
      </c>
      <c r="E66" s="58">
        <v>4</v>
      </c>
      <c r="F66" s="58">
        <v>27</v>
      </c>
      <c r="G66" s="58">
        <v>0</v>
      </c>
      <c r="H66" s="58">
        <v>0</v>
      </c>
      <c r="I66" s="58">
        <v>0</v>
      </c>
      <c r="J66" s="58">
        <v>0</v>
      </c>
      <c r="K66" s="58">
        <v>1</v>
      </c>
      <c r="L66" s="58">
        <v>100</v>
      </c>
      <c r="M66" s="58">
        <v>5</v>
      </c>
      <c r="N66" s="58">
        <v>127</v>
      </c>
      <c r="O66" s="58">
        <v>4</v>
      </c>
      <c r="P66" s="58">
        <v>27</v>
      </c>
      <c r="Q66" s="58">
        <v>1</v>
      </c>
      <c r="R66" s="58">
        <v>100</v>
      </c>
      <c r="S66" s="58">
        <v>0</v>
      </c>
      <c r="T66" s="58">
        <v>0</v>
      </c>
      <c r="U66" s="58">
        <v>0</v>
      </c>
      <c r="V66" s="58">
        <v>0</v>
      </c>
    </row>
    <row r="67" spans="1:22">
      <c r="A67" s="56" t="s">
        <v>147</v>
      </c>
      <c r="B67" s="57">
        <v>36039</v>
      </c>
      <c r="C67" s="58">
        <v>49</v>
      </c>
      <c r="D67" s="58">
        <v>703</v>
      </c>
      <c r="E67" s="58">
        <v>0</v>
      </c>
      <c r="F67" s="58">
        <v>0</v>
      </c>
      <c r="G67" s="58">
        <v>0</v>
      </c>
      <c r="H67" s="58">
        <v>0</v>
      </c>
      <c r="I67" s="58">
        <v>56</v>
      </c>
      <c r="J67" s="57">
        <v>1310</v>
      </c>
      <c r="K67" s="58">
        <v>34</v>
      </c>
      <c r="L67" s="58">
        <v>341</v>
      </c>
      <c r="M67" s="58">
        <v>139</v>
      </c>
      <c r="N67" s="57">
        <v>2354</v>
      </c>
      <c r="O67" s="58">
        <v>116</v>
      </c>
      <c r="P67" s="57">
        <v>1902</v>
      </c>
      <c r="Q67" s="58">
        <v>23</v>
      </c>
      <c r="R67" s="58">
        <v>452</v>
      </c>
      <c r="S67" s="58">
        <v>0</v>
      </c>
      <c r="T67" s="58">
        <v>0</v>
      </c>
      <c r="U67" s="58">
        <v>0</v>
      </c>
      <c r="V67" s="58">
        <v>0</v>
      </c>
    </row>
    <row r="68" spans="1:22">
      <c r="A68" s="56" t="s">
        <v>148</v>
      </c>
      <c r="B68" s="57">
        <v>1087</v>
      </c>
      <c r="C68" s="58">
        <v>0</v>
      </c>
      <c r="D68" s="58">
        <v>0</v>
      </c>
      <c r="E68" s="58">
        <v>5</v>
      </c>
      <c r="F68" s="58">
        <v>45</v>
      </c>
      <c r="G68" s="58">
        <v>0</v>
      </c>
      <c r="H68" s="58">
        <v>0</v>
      </c>
      <c r="I68" s="58">
        <v>0</v>
      </c>
      <c r="J68" s="58">
        <v>0</v>
      </c>
      <c r="K68" s="58">
        <v>0</v>
      </c>
      <c r="L68" s="58">
        <v>0</v>
      </c>
      <c r="M68" s="58">
        <v>5</v>
      </c>
      <c r="N68" s="58">
        <v>45</v>
      </c>
      <c r="O68" s="58">
        <v>5</v>
      </c>
      <c r="P68" s="58">
        <v>45</v>
      </c>
      <c r="Q68" s="58">
        <v>0</v>
      </c>
      <c r="R68" s="58">
        <v>0</v>
      </c>
      <c r="S68" s="58">
        <v>0</v>
      </c>
      <c r="T68" s="58">
        <v>0</v>
      </c>
      <c r="U68" s="58">
        <v>0</v>
      </c>
      <c r="V68" s="58">
        <v>0</v>
      </c>
    </row>
    <row r="69" spans="1:22">
      <c r="A69" s="56" t="s">
        <v>149</v>
      </c>
      <c r="B69" s="58">
        <v>822</v>
      </c>
      <c r="C69" s="58">
        <v>0</v>
      </c>
      <c r="D69" s="58">
        <v>0</v>
      </c>
      <c r="E69" s="58">
        <v>0</v>
      </c>
      <c r="F69" s="58">
        <v>0</v>
      </c>
      <c r="G69" s="58">
        <v>0</v>
      </c>
      <c r="H69" s="58">
        <v>0</v>
      </c>
      <c r="I69" s="58">
        <v>0</v>
      </c>
      <c r="J69" s="58">
        <v>0</v>
      </c>
      <c r="K69" s="58">
        <v>0</v>
      </c>
      <c r="L69" s="58">
        <v>0</v>
      </c>
      <c r="M69" s="58">
        <v>0</v>
      </c>
      <c r="N69" s="58">
        <v>0</v>
      </c>
      <c r="O69" s="58">
        <v>0</v>
      </c>
      <c r="P69" s="58">
        <v>0</v>
      </c>
      <c r="Q69" s="58">
        <v>0</v>
      </c>
      <c r="R69" s="58">
        <v>0</v>
      </c>
      <c r="S69" s="58">
        <v>0</v>
      </c>
      <c r="T69" s="58">
        <v>0</v>
      </c>
      <c r="U69" s="58">
        <v>0</v>
      </c>
      <c r="V69" s="58">
        <v>0</v>
      </c>
    </row>
    <row r="70" spans="1:22">
      <c r="A70" s="56" t="s">
        <v>150</v>
      </c>
      <c r="B70" s="57">
        <v>31406</v>
      </c>
      <c r="C70" s="58">
        <v>65</v>
      </c>
      <c r="D70" s="58">
        <v>513</v>
      </c>
      <c r="E70" s="58">
        <v>40</v>
      </c>
      <c r="F70" s="58">
        <v>668</v>
      </c>
      <c r="G70" s="58">
        <v>11</v>
      </c>
      <c r="H70" s="58">
        <v>88</v>
      </c>
      <c r="I70" s="58">
        <v>78</v>
      </c>
      <c r="J70" s="58">
        <v>801</v>
      </c>
      <c r="K70" s="58">
        <v>15</v>
      </c>
      <c r="L70" s="57">
        <v>2625</v>
      </c>
      <c r="M70" s="58">
        <v>209</v>
      </c>
      <c r="N70" s="57">
        <v>4695</v>
      </c>
      <c r="O70" s="58">
        <v>180</v>
      </c>
      <c r="P70" s="57">
        <v>1964</v>
      </c>
      <c r="Q70" s="58">
        <v>26</v>
      </c>
      <c r="R70" s="57">
        <v>2617</v>
      </c>
      <c r="S70" s="58">
        <v>3</v>
      </c>
      <c r="T70" s="58">
        <v>114</v>
      </c>
      <c r="U70" s="58">
        <v>0</v>
      </c>
      <c r="V70" s="58">
        <v>0</v>
      </c>
    </row>
    <row r="71" spans="1:22">
      <c r="A71" s="56" t="s">
        <v>151</v>
      </c>
      <c r="B71" s="57">
        <v>14557</v>
      </c>
      <c r="C71" s="58">
        <v>383</v>
      </c>
      <c r="D71" s="57">
        <v>5549</v>
      </c>
      <c r="E71" s="58">
        <v>71</v>
      </c>
      <c r="F71" s="57">
        <v>1619</v>
      </c>
      <c r="G71" s="58">
        <v>26</v>
      </c>
      <c r="H71" s="58">
        <v>196</v>
      </c>
      <c r="I71" s="58">
        <v>39</v>
      </c>
      <c r="J71" s="57">
        <v>1331</v>
      </c>
      <c r="K71" s="58">
        <v>8</v>
      </c>
      <c r="L71" s="58">
        <v>216</v>
      </c>
      <c r="M71" s="58">
        <v>527</v>
      </c>
      <c r="N71" s="57">
        <v>8911</v>
      </c>
      <c r="O71" s="58">
        <v>496</v>
      </c>
      <c r="P71" s="57">
        <v>8497</v>
      </c>
      <c r="Q71" s="58">
        <v>20</v>
      </c>
      <c r="R71" s="58">
        <v>216</v>
      </c>
      <c r="S71" s="58">
        <v>11</v>
      </c>
      <c r="T71" s="58">
        <v>198</v>
      </c>
      <c r="U71" s="58">
        <v>9</v>
      </c>
      <c r="V71" s="58">
        <v>532</v>
      </c>
    </row>
    <row r="72" spans="1:22">
      <c r="A72" s="56" t="s">
        <v>152</v>
      </c>
      <c r="B72" s="58">
        <v>806</v>
      </c>
      <c r="C72" s="58">
        <v>43</v>
      </c>
      <c r="D72" s="57">
        <v>1500</v>
      </c>
      <c r="E72" s="58">
        <v>10</v>
      </c>
      <c r="F72" s="58">
        <v>160</v>
      </c>
      <c r="G72" s="58">
        <v>5</v>
      </c>
      <c r="H72" s="58">
        <v>25</v>
      </c>
      <c r="I72" s="58">
        <v>0</v>
      </c>
      <c r="J72" s="58">
        <v>0</v>
      </c>
      <c r="K72" s="58">
        <v>0</v>
      </c>
      <c r="L72" s="58">
        <v>0</v>
      </c>
      <c r="M72" s="58">
        <v>58</v>
      </c>
      <c r="N72" s="57">
        <v>1685</v>
      </c>
      <c r="O72" s="58">
        <v>57</v>
      </c>
      <c r="P72" s="57">
        <v>1635</v>
      </c>
      <c r="Q72" s="58">
        <v>1</v>
      </c>
      <c r="R72" s="58">
        <v>50</v>
      </c>
      <c r="S72" s="58">
        <v>0</v>
      </c>
      <c r="T72" s="58">
        <v>0</v>
      </c>
      <c r="U72" s="58">
        <v>0</v>
      </c>
      <c r="V72" s="58">
        <v>0</v>
      </c>
    </row>
    <row r="73" spans="1:22">
      <c r="A73" s="56" t="s">
        <v>153</v>
      </c>
      <c r="B73" s="57">
        <v>3199</v>
      </c>
      <c r="C73" s="58">
        <v>0</v>
      </c>
      <c r="D73" s="58">
        <v>0</v>
      </c>
      <c r="E73" s="58">
        <v>7</v>
      </c>
      <c r="F73" s="58">
        <v>55</v>
      </c>
      <c r="G73" s="58">
        <v>0</v>
      </c>
      <c r="H73" s="58">
        <v>0</v>
      </c>
      <c r="I73" s="58">
        <v>0</v>
      </c>
      <c r="J73" s="58">
        <v>0</v>
      </c>
      <c r="K73" s="58">
        <v>2</v>
      </c>
      <c r="L73" s="58">
        <v>20</v>
      </c>
      <c r="M73" s="58">
        <v>9</v>
      </c>
      <c r="N73" s="58">
        <v>75</v>
      </c>
      <c r="O73" s="58">
        <v>9</v>
      </c>
      <c r="P73" s="58">
        <v>75</v>
      </c>
      <c r="Q73" s="58">
        <v>0</v>
      </c>
      <c r="R73" s="58">
        <v>0</v>
      </c>
      <c r="S73" s="58">
        <v>0</v>
      </c>
      <c r="T73" s="58">
        <v>0</v>
      </c>
      <c r="U73" s="58">
        <v>0</v>
      </c>
      <c r="V73" s="58">
        <v>0</v>
      </c>
    </row>
    <row r="74" spans="1:22">
      <c r="A74" s="56" t="s">
        <v>154</v>
      </c>
      <c r="B74" s="57">
        <v>5457</v>
      </c>
      <c r="C74" s="58">
        <v>55</v>
      </c>
      <c r="D74" s="58">
        <v>145</v>
      </c>
      <c r="E74" s="58">
        <v>0</v>
      </c>
      <c r="F74" s="58">
        <v>0</v>
      </c>
      <c r="G74" s="58">
        <v>0</v>
      </c>
      <c r="H74" s="58">
        <v>0</v>
      </c>
      <c r="I74" s="58">
        <v>0</v>
      </c>
      <c r="J74" s="58">
        <v>0</v>
      </c>
      <c r="K74" s="58">
        <v>0</v>
      </c>
      <c r="L74" s="58">
        <v>0</v>
      </c>
      <c r="M74" s="58">
        <v>55</v>
      </c>
      <c r="N74" s="58">
        <v>145</v>
      </c>
      <c r="O74" s="58">
        <v>55</v>
      </c>
      <c r="P74" s="58">
        <v>145</v>
      </c>
      <c r="Q74" s="58">
        <v>0</v>
      </c>
      <c r="R74" s="58">
        <v>0</v>
      </c>
      <c r="S74" s="58">
        <v>0</v>
      </c>
      <c r="T74" s="58">
        <v>0</v>
      </c>
      <c r="U74" s="58">
        <v>0</v>
      </c>
      <c r="V74" s="58">
        <v>0</v>
      </c>
    </row>
    <row r="75" spans="1:22">
      <c r="A75" s="56" t="s">
        <v>155</v>
      </c>
      <c r="B75" s="57">
        <v>8269</v>
      </c>
      <c r="C75" s="58">
        <v>59</v>
      </c>
      <c r="D75" s="58">
        <v>739</v>
      </c>
      <c r="E75" s="58">
        <v>62</v>
      </c>
      <c r="F75" s="58">
        <v>330</v>
      </c>
      <c r="G75" s="58">
        <v>58</v>
      </c>
      <c r="H75" s="58">
        <v>258</v>
      </c>
      <c r="I75" s="58">
        <v>18</v>
      </c>
      <c r="J75" s="58">
        <v>97</v>
      </c>
      <c r="K75" s="58">
        <v>11</v>
      </c>
      <c r="L75" s="58">
        <v>349</v>
      </c>
      <c r="M75" s="58">
        <v>208</v>
      </c>
      <c r="N75" s="57">
        <v>1773</v>
      </c>
      <c r="O75" s="58">
        <v>168</v>
      </c>
      <c r="P75" s="57">
        <v>1113</v>
      </c>
      <c r="Q75" s="58">
        <v>13</v>
      </c>
      <c r="R75" s="58">
        <v>508</v>
      </c>
      <c r="S75" s="58">
        <v>27</v>
      </c>
      <c r="T75" s="58">
        <v>152</v>
      </c>
      <c r="U75" s="58">
        <v>0</v>
      </c>
      <c r="V75" s="58">
        <v>0</v>
      </c>
    </row>
    <row r="76" spans="1:22">
      <c r="A76" s="56" t="s">
        <v>156</v>
      </c>
      <c r="B76" s="57">
        <v>2123</v>
      </c>
      <c r="C76" s="58">
        <v>7</v>
      </c>
      <c r="D76" s="58">
        <v>179</v>
      </c>
      <c r="E76" s="58">
        <v>0</v>
      </c>
      <c r="F76" s="58">
        <v>0</v>
      </c>
      <c r="G76" s="58">
        <v>0</v>
      </c>
      <c r="H76" s="58">
        <v>0</v>
      </c>
      <c r="I76" s="58">
        <v>3</v>
      </c>
      <c r="J76" s="58">
        <v>355</v>
      </c>
      <c r="K76" s="58">
        <v>0</v>
      </c>
      <c r="L76" s="58">
        <v>0</v>
      </c>
      <c r="M76" s="58">
        <v>10</v>
      </c>
      <c r="N76" s="58">
        <v>534</v>
      </c>
      <c r="O76" s="58">
        <v>10</v>
      </c>
      <c r="P76" s="58">
        <v>534</v>
      </c>
      <c r="Q76" s="58">
        <v>0</v>
      </c>
      <c r="R76" s="58">
        <v>0</v>
      </c>
      <c r="S76" s="58">
        <v>0</v>
      </c>
      <c r="T76" s="58">
        <v>0</v>
      </c>
      <c r="U76" s="58">
        <v>0</v>
      </c>
      <c r="V76" s="58">
        <v>0</v>
      </c>
    </row>
    <row r="77" spans="1:22">
      <c r="A77" s="56" t="s">
        <v>157</v>
      </c>
      <c r="B77" s="57">
        <v>6734</v>
      </c>
      <c r="C77" s="58">
        <v>58</v>
      </c>
      <c r="D77" s="57">
        <v>1389</v>
      </c>
      <c r="E77" s="58">
        <v>98</v>
      </c>
      <c r="F77" s="57">
        <v>2306</v>
      </c>
      <c r="G77" s="58">
        <v>8</v>
      </c>
      <c r="H77" s="58">
        <v>82</v>
      </c>
      <c r="I77" s="58">
        <v>22</v>
      </c>
      <c r="J77" s="58">
        <v>557</v>
      </c>
      <c r="K77" s="58">
        <v>0</v>
      </c>
      <c r="L77" s="58">
        <v>0</v>
      </c>
      <c r="M77" s="58">
        <v>186</v>
      </c>
      <c r="N77" s="57">
        <v>4334</v>
      </c>
      <c r="O77" s="58">
        <v>103</v>
      </c>
      <c r="P77" s="57">
        <v>2651</v>
      </c>
      <c r="Q77" s="58">
        <v>55</v>
      </c>
      <c r="R77" s="57">
        <v>1198</v>
      </c>
      <c r="S77" s="58">
        <v>28</v>
      </c>
      <c r="T77" s="58">
        <v>485</v>
      </c>
      <c r="U77" s="58">
        <v>1</v>
      </c>
      <c r="V77" s="58">
        <v>63</v>
      </c>
    </row>
    <row r="78" spans="1:22">
      <c r="A78" s="56" t="s">
        <v>158</v>
      </c>
      <c r="B78" s="57">
        <v>13806</v>
      </c>
      <c r="C78" s="58">
        <v>41</v>
      </c>
      <c r="D78" s="58">
        <v>238</v>
      </c>
      <c r="E78" s="58">
        <v>22</v>
      </c>
      <c r="F78" s="58">
        <v>360</v>
      </c>
      <c r="G78" s="58">
        <v>6</v>
      </c>
      <c r="H78" s="58">
        <v>24</v>
      </c>
      <c r="I78" s="58">
        <v>5</v>
      </c>
      <c r="J78" s="58">
        <v>9</v>
      </c>
      <c r="K78" s="58">
        <v>6</v>
      </c>
      <c r="L78" s="58">
        <v>164</v>
      </c>
      <c r="M78" s="58">
        <v>80</v>
      </c>
      <c r="N78" s="58">
        <v>795</v>
      </c>
      <c r="O78" s="58">
        <v>70</v>
      </c>
      <c r="P78" s="58">
        <v>502</v>
      </c>
      <c r="Q78" s="58">
        <v>10</v>
      </c>
      <c r="R78" s="58">
        <v>293</v>
      </c>
      <c r="S78" s="58">
        <v>0</v>
      </c>
      <c r="T78" s="58">
        <v>0</v>
      </c>
      <c r="U78" s="58">
        <v>0</v>
      </c>
      <c r="V78" s="58">
        <v>0</v>
      </c>
    </row>
    <row r="79" spans="1:22">
      <c r="A79" s="56" t="s">
        <v>159</v>
      </c>
      <c r="B79" s="57">
        <v>10633</v>
      </c>
      <c r="C79" s="58">
        <v>207</v>
      </c>
      <c r="D79" s="57">
        <v>1892</v>
      </c>
      <c r="E79" s="58">
        <v>38</v>
      </c>
      <c r="F79" s="58">
        <v>578</v>
      </c>
      <c r="G79" s="58">
        <v>0</v>
      </c>
      <c r="H79" s="58">
        <v>0</v>
      </c>
      <c r="I79" s="58">
        <v>6</v>
      </c>
      <c r="J79" s="58">
        <v>120</v>
      </c>
      <c r="K79" s="58">
        <v>0</v>
      </c>
      <c r="L79" s="58">
        <v>0</v>
      </c>
      <c r="M79" s="58">
        <v>251</v>
      </c>
      <c r="N79" s="57">
        <v>2590</v>
      </c>
      <c r="O79" s="58">
        <v>113</v>
      </c>
      <c r="P79" s="57">
        <v>1384</v>
      </c>
      <c r="Q79" s="58">
        <v>138</v>
      </c>
      <c r="R79" s="57">
        <v>1206</v>
      </c>
      <c r="S79" s="58">
        <v>0</v>
      </c>
      <c r="T79" s="58">
        <v>0</v>
      </c>
      <c r="U79" s="58">
        <v>0</v>
      </c>
      <c r="V79" s="58">
        <v>0</v>
      </c>
    </row>
    <row r="80" spans="1:22">
      <c r="A80" s="56" t="s">
        <v>160</v>
      </c>
      <c r="B80" s="57">
        <v>23303</v>
      </c>
      <c r="C80" s="58">
        <v>27</v>
      </c>
      <c r="D80" s="58">
        <v>591</v>
      </c>
      <c r="E80" s="58">
        <v>33</v>
      </c>
      <c r="F80" s="58">
        <v>665</v>
      </c>
      <c r="G80" s="58">
        <v>20</v>
      </c>
      <c r="H80" s="58">
        <v>343</v>
      </c>
      <c r="I80" s="58">
        <v>35</v>
      </c>
      <c r="J80" s="58">
        <v>288</v>
      </c>
      <c r="K80" s="58">
        <v>2</v>
      </c>
      <c r="L80" s="58">
        <v>30</v>
      </c>
      <c r="M80" s="58">
        <v>117</v>
      </c>
      <c r="N80" s="57">
        <v>1917</v>
      </c>
      <c r="O80" s="58">
        <v>117</v>
      </c>
      <c r="P80" s="57">
        <v>1917</v>
      </c>
      <c r="Q80" s="58">
        <v>0</v>
      </c>
      <c r="R80" s="58">
        <v>0</v>
      </c>
      <c r="S80" s="58">
        <v>0</v>
      </c>
      <c r="T80" s="58">
        <v>0</v>
      </c>
      <c r="U80" s="58">
        <v>0</v>
      </c>
      <c r="V80" s="58">
        <v>0</v>
      </c>
    </row>
    <row r="81" spans="1:22">
      <c r="A81" s="56" t="s">
        <v>161</v>
      </c>
      <c r="B81" s="57">
        <v>3538</v>
      </c>
      <c r="C81" s="58">
        <v>30</v>
      </c>
      <c r="D81" s="58">
        <v>287</v>
      </c>
      <c r="E81" s="58">
        <v>15</v>
      </c>
      <c r="F81" s="58">
        <v>578</v>
      </c>
      <c r="G81" s="58">
        <v>6</v>
      </c>
      <c r="H81" s="58">
        <v>121</v>
      </c>
      <c r="I81" s="58">
        <v>19</v>
      </c>
      <c r="J81" s="58">
        <v>92</v>
      </c>
      <c r="K81" s="58">
        <v>1</v>
      </c>
      <c r="L81" s="58">
        <v>7</v>
      </c>
      <c r="M81" s="58">
        <v>71</v>
      </c>
      <c r="N81" s="57">
        <v>1085</v>
      </c>
      <c r="O81" s="58">
        <v>62</v>
      </c>
      <c r="P81" s="58">
        <v>677</v>
      </c>
      <c r="Q81" s="58">
        <v>9</v>
      </c>
      <c r="R81" s="58">
        <v>408</v>
      </c>
      <c r="S81" s="58">
        <v>0</v>
      </c>
      <c r="T81" s="58">
        <v>0</v>
      </c>
      <c r="U81" s="58">
        <v>0</v>
      </c>
      <c r="V81" s="58">
        <v>0</v>
      </c>
    </row>
    <row r="82" spans="1:22">
      <c r="A82" s="56" t="s">
        <v>162</v>
      </c>
      <c r="B82" s="57">
        <v>24962</v>
      </c>
      <c r="C82" s="58">
        <v>149</v>
      </c>
      <c r="D82" s="57">
        <v>1192</v>
      </c>
      <c r="E82" s="58">
        <v>8</v>
      </c>
      <c r="F82" s="58">
        <v>225</v>
      </c>
      <c r="G82" s="58">
        <v>0</v>
      </c>
      <c r="H82" s="58">
        <v>0</v>
      </c>
      <c r="I82" s="58">
        <v>39</v>
      </c>
      <c r="J82" s="58">
        <v>268</v>
      </c>
      <c r="K82" s="58">
        <v>0</v>
      </c>
      <c r="L82" s="58">
        <v>0</v>
      </c>
      <c r="M82" s="58">
        <v>196</v>
      </c>
      <c r="N82" s="57">
        <v>1685</v>
      </c>
      <c r="O82" s="58">
        <v>194</v>
      </c>
      <c r="P82" s="57">
        <v>1665</v>
      </c>
      <c r="Q82" s="58">
        <v>0</v>
      </c>
      <c r="R82" s="58">
        <v>0</v>
      </c>
      <c r="S82" s="58">
        <v>2</v>
      </c>
      <c r="T82" s="58">
        <v>20</v>
      </c>
      <c r="U82" s="58">
        <v>0</v>
      </c>
      <c r="V82" s="58">
        <v>0</v>
      </c>
    </row>
    <row r="83" spans="1:22">
      <c r="A83" s="56" t="s">
        <v>163</v>
      </c>
      <c r="B83" s="57">
        <v>840292</v>
      </c>
      <c r="C83" s="58">
        <v>372</v>
      </c>
      <c r="D83" s="57">
        <v>6715</v>
      </c>
      <c r="E83" s="57">
        <v>2232</v>
      </c>
      <c r="F83" s="57">
        <v>64201</v>
      </c>
      <c r="G83" s="58">
        <v>173</v>
      </c>
      <c r="H83" s="57">
        <v>2062</v>
      </c>
      <c r="I83" s="57">
        <v>1378</v>
      </c>
      <c r="J83" s="57">
        <v>15049</v>
      </c>
      <c r="K83" s="58">
        <v>5</v>
      </c>
      <c r="L83" s="58">
        <v>65</v>
      </c>
      <c r="M83" s="57">
        <v>4160</v>
      </c>
      <c r="N83" s="57">
        <v>88092</v>
      </c>
      <c r="O83" s="57">
        <v>3361</v>
      </c>
      <c r="P83" s="57">
        <v>55716</v>
      </c>
      <c r="Q83" s="58">
        <v>329</v>
      </c>
      <c r="R83" s="57">
        <v>27217</v>
      </c>
      <c r="S83" s="58">
        <v>470</v>
      </c>
      <c r="T83" s="57">
        <v>5159</v>
      </c>
      <c r="U83" s="58">
        <v>69</v>
      </c>
      <c r="V83" s="57">
        <v>1719</v>
      </c>
    </row>
    <row r="84" spans="1:22">
      <c r="A84" s="56" t="s">
        <v>164</v>
      </c>
      <c r="B84" s="57">
        <v>12577</v>
      </c>
      <c r="C84" s="58">
        <v>0</v>
      </c>
      <c r="D84" s="58">
        <v>0</v>
      </c>
      <c r="E84" s="58">
        <v>0</v>
      </c>
      <c r="F84" s="58">
        <v>0</v>
      </c>
      <c r="G84" s="58">
        <v>0</v>
      </c>
      <c r="H84" s="58">
        <v>0</v>
      </c>
      <c r="I84" s="58">
        <v>0</v>
      </c>
      <c r="J84" s="58">
        <v>0</v>
      </c>
      <c r="K84" s="58">
        <v>0</v>
      </c>
      <c r="L84" s="58">
        <v>0</v>
      </c>
      <c r="M84" s="58">
        <v>0</v>
      </c>
      <c r="N84" s="58">
        <v>0</v>
      </c>
      <c r="O84" s="58">
        <v>0</v>
      </c>
      <c r="P84" s="58">
        <v>0</v>
      </c>
      <c r="Q84" s="58">
        <v>0</v>
      </c>
      <c r="R84" s="58">
        <v>0</v>
      </c>
      <c r="S84" s="58">
        <v>0</v>
      </c>
      <c r="T84" s="58">
        <v>0</v>
      </c>
      <c r="U84" s="58">
        <v>0</v>
      </c>
      <c r="V84" s="58">
        <v>0</v>
      </c>
    </row>
    <row r="85" spans="1:22">
      <c r="A85" s="56" t="s">
        <v>165</v>
      </c>
      <c r="B85" s="57">
        <v>90553</v>
      </c>
      <c r="C85" s="58">
        <v>173</v>
      </c>
      <c r="D85" s="57">
        <v>3065</v>
      </c>
      <c r="E85" s="58">
        <v>218</v>
      </c>
      <c r="F85" s="57">
        <v>4044</v>
      </c>
      <c r="G85" s="58">
        <v>139</v>
      </c>
      <c r="H85" s="58">
        <v>803</v>
      </c>
      <c r="I85" s="58">
        <v>329</v>
      </c>
      <c r="J85" s="57">
        <v>3300</v>
      </c>
      <c r="K85" s="58">
        <v>0</v>
      </c>
      <c r="L85" s="58">
        <v>0</v>
      </c>
      <c r="M85" s="58">
        <v>859</v>
      </c>
      <c r="N85" s="57">
        <v>11212</v>
      </c>
      <c r="O85" s="58">
        <v>836</v>
      </c>
      <c r="P85" s="57">
        <v>10159</v>
      </c>
      <c r="Q85" s="58">
        <v>23</v>
      </c>
      <c r="R85" s="57">
        <v>1053</v>
      </c>
      <c r="S85" s="58">
        <v>0</v>
      </c>
      <c r="T85" s="58">
        <v>0</v>
      </c>
      <c r="U85" s="58">
        <v>153</v>
      </c>
      <c r="V85" s="57">
        <v>16242</v>
      </c>
    </row>
    <row r="86" spans="1:22">
      <c r="A86" s="56" t="s">
        <v>166</v>
      </c>
      <c r="B86" s="57">
        <v>12553</v>
      </c>
      <c r="C86" s="58">
        <v>40</v>
      </c>
      <c r="D86" s="58">
        <v>550</v>
      </c>
      <c r="E86" s="58">
        <v>0</v>
      </c>
      <c r="F86" s="58">
        <v>0</v>
      </c>
      <c r="G86" s="58">
        <v>0</v>
      </c>
      <c r="H86" s="58">
        <v>0</v>
      </c>
      <c r="I86" s="58">
        <v>33</v>
      </c>
      <c r="J86" s="58">
        <v>671</v>
      </c>
      <c r="K86" s="58">
        <v>16</v>
      </c>
      <c r="L86" s="58">
        <v>131</v>
      </c>
      <c r="M86" s="58">
        <v>89</v>
      </c>
      <c r="N86" s="57">
        <v>1352</v>
      </c>
      <c r="O86" s="58">
        <v>89</v>
      </c>
      <c r="P86" s="57">
        <v>1352</v>
      </c>
      <c r="Q86" s="58">
        <v>0</v>
      </c>
      <c r="R86" s="58">
        <v>0</v>
      </c>
      <c r="S86" s="58">
        <v>0</v>
      </c>
      <c r="T86" s="58">
        <v>0</v>
      </c>
      <c r="U86" s="58">
        <v>110</v>
      </c>
      <c r="V86" s="57">
        <v>1147</v>
      </c>
    </row>
    <row r="87" spans="1:22">
      <c r="A87" s="56" t="s">
        <v>167</v>
      </c>
      <c r="B87" s="57">
        <v>2522</v>
      </c>
      <c r="C87" s="58">
        <v>12</v>
      </c>
      <c r="D87" s="58">
        <v>60</v>
      </c>
      <c r="E87" s="58">
        <v>11</v>
      </c>
      <c r="F87" s="58">
        <v>234</v>
      </c>
      <c r="G87" s="58">
        <v>0</v>
      </c>
      <c r="H87" s="58">
        <v>0</v>
      </c>
      <c r="I87" s="58">
        <v>0</v>
      </c>
      <c r="J87" s="58">
        <v>0</v>
      </c>
      <c r="K87" s="58">
        <v>0</v>
      </c>
      <c r="L87" s="58">
        <v>0</v>
      </c>
      <c r="M87" s="58">
        <v>23</v>
      </c>
      <c r="N87" s="58">
        <v>294</v>
      </c>
      <c r="O87" s="58">
        <v>20</v>
      </c>
      <c r="P87" s="58">
        <v>95</v>
      </c>
      <c r="Q87" s="58">
        <v>3</v>
      </c>
      <c r="R87" s="58">
        <v>199</v>
      </c>
      <c r="S87" s="58">
        <v>0</v>
      </c>
      <c r="T87" s="58">
        <v>0</v>
      </c>
      <c r="U87" s="58">
        <v>0</v>
      </c>
      <c r="V87" s="58">
        <v>0</v>
      </c>
    </row>
    <row r="88" spans="1:22">
      <c r="A88" s="56" t="s">
        <v>168</v>
      </c>
      <c r="B88" s="57">
        <v>2811</v>
      </c>
      <c r="C88" s="58">
        <v>47</v>
      </c>
      <c r="D88" s="58">
        <v>529</v>
      </c>
      <c r="E88" s="58">
        <v>40</v>
      </c>
      <c r="F88" s="58">
        <v>576</v>
      </c>
      <c r="G88" s="58">
        <v>10</v>
      </c>
      <c r="H88" s="58">
        <v>87</v>
      </c>
      <c r="I88" s="58">
        <v>44</v>
      </c>
      <c r="J88" s="58">
        <v>428</v>
      </c>
      <c r="K88" s="58">
        <v>40</v>
      </c>
      <c r="L88" s="58">
        <v>599</v>
      </c>
      <c r="M88" s="58">
        <v>181</v>
      </c>
      <c r="N88" s="57">
        <v>2219</v>
      </c>
      <c r="O88" s="58">
        <v>144</v>
      </c>
      <c r="P88" s="57">
        <v>1570</v>
      </c>
      <c r="Q88" s="58">
        <v>37</v>
      </c>
      <c r="R88" s="58">
        <v>649</v>
      </c>
      <c r="S88" s="58">
        <v>0</v>
      </c>
      <c r="T88" s="58">
        <v>0</v>
      </c>
      <c r="U88" s="58">
        <v>0</v>
      </c>
      <c r="V88" s="58">
        <v>0</v>
      </c>
    </row>
    <row r="89" spans="1:22">
      <c r="A89" s="56" t="s">
        <v>169</v>
      </c>
      <c r="B89" s="57">
        <v>21006</v>
      </c>
      <c r="C89" s="58">
        <v>65</v>
      </c>
      <c r="D89" s="58">
        <v>725</v>
      </c>
      <c r="E89" s="58">
        <v>29</v>
      </c>
      <c r="F89" s="58">
        <v>353</v>
      </c>
      <c r="G89" s="58">
        <v>8</v>
      </c>
      <c r="H89" s="58">
        <v>41</v>
      </c>
      <c r="I89" s="58">
        <v>38</v>
      </c>
      <c r="J89" s="58">
        <v>183</v>
      </c>
      <c r="K89" s="58">
        <v>1</v>
      </c>
      <c r="L89" s="58">
        <v>15</v>
      </c>
      <c r="M89" s="58">
        <v>141</v>
      </c>
      <c r="N89" s="57">
        <v>1317</v>
      </c>
      <c r="O89" s="58">
        <v>120</v>
      </c>
      <c r="P89" s="57">
        <v>1103</v>
      </c>
      <c r="Q89" s="58">
        <v>21</v>
      </c>
      <c r="R89" s="58">
        <v>214</v>
      </c>
      <c r="S89" s="58">
        <v>0</v>
      </c>
      <c r="T89" s="58">
        <v>0</v>
      </c>
      <c r="U89" s="58">
        <v>0</v>
      </c>
      <c r="V89" s="58">
        <v>0</v>
      </c>
    </row>
    <row r="90" spans="1:22">
      <c r="A90" s="56" t="s">
        <v>170</v>
      </c>
      <c r="B90" s="57">
        <v>1004</v>
      </c>
      <c r="C90" s="58">
        <v>46</v>
      </c>
      <c r="D90" s="58">
        <v>442</v>
      </c>
      <c r="E90" s="58">
        <v>64</v>
      </c>
      <c r="F90" s="58">
        <v>752</v>
      </c>
      <c r="G90" s="58">
        <v>0</v>
      </c>
      <c r="H90" s="58">
        <v>0</v>
      </c>
      <c r="I90" s="58">
        <v>0</v>
      </c>
      <c r="J90" s="58">
        <v>0</v>
      </c>
      <c r="K90" s="58">
        <v>0</v>
      </c>
      <c r="L90" s="58">
        <v>0</v>
      </c>
      <c r="M90" s="58">
        <v>110</v>
      </c>
      <c r="N90" s="57">
        <v>1194</v>
      </c>
      <c r="O90" s="58">
        <v>110</v>
      </c>
      <c r="P90" s="57">
        <v>1194</v>
      </c>
      <c r="Q90" s="58">
        <v>0</v>
      </c>
      <c r="R90" s="58">
        <v>0</v>
      </c>
      <c r="S90" s="58">
        <v>0</v>
      </c>
      <c r="T90" s="58">
        <v>0</v>
      </c>
      <c r="U90" s="58">
        <v>0</v>
      </c>
      <c r="V90" s="58">
        <v>0</v>
      </c>
    </row>
    <row r="91" spans="1:22">
      <c r="A91" s="56" t="s">
        <v>171</v>
      </c>
      <c r="B91" s="57">
        <v>2533</v>
      </c>
      <c r="C91" s="58">
        <v>44</v>
      </c>
      <c r="D91" s="58">
        <v>480</v>
      </c>
      <c r="E91" s="58">
        <v>17</v>
      </c>
      <c r="F91" s="58">
        <v>52</v>
      </c>
      <c r="G91" s="58">
        <v>4</v>
      </c>
      <c r="H91" s="58">
        <v>20</v>
      </c>
      <c r="I91" s="58">
        <v>12</v>
      </c>
      <c r="J91" s="58">
        <v>120</v>
      </c>
      <c r="K91" s="58">
        <v>3</v>
      </c>
      <c r="L91" s="58">
        <v>21</v>
      </c>
      <c r="M91" s="58">
        <v>80</v>
      </c>
      <c r="N91" s="58">
        <v>693</v>
      </c>
      <c r="O91" s="58">
        <v>80</v>
      </c>
      <c r="P91" s="58">
        <v>693</v>
      </c>
      <c r="Q91" s="58">
        <v>0</v>
      </c>
      <c r="R91" s="58">
        <v>0</v>
      </c>
      <c r="S91" s="58">
        <v>0</v>
      </c>
      <c r="T91" s="58">
        <v>0</v>
      </c>
      <c r="U91" s="58">
        <v>0</v>
      </c>
      <c r="V91" s="58">
        <v>0</v>
      </c>
    </row>
    <row r="92" spans="1:22">
      <c r="A92" s="56" t="s">
        <v>172</v>
      </c>
      <c r="B92" s="57">
        <v>54445</v>
      </c>
      <c r="C92" s="58">
        <v>115</v>
      </c>
      <c r="D92" s="57">
        <v>1630</v>
      </c>
      <c r="E92" s="58">
        <v>20</v>
      </c>
      <c r="F92" s="57">
        <v>2262</v>
      </c>
      <c r="G92" s="58">
        <v>31</v>
      </c>
      <c r="H92" s="58">
        <v>414</v>
      </c>
      <c r="I92" s="58">
        <v>46</v>
      </c>
      <c r="J92" s="58">
        <v>535</v>
      </c>
      <c r="K92" s="58">
        <v>7</v>
      </c>
      <c r="L92" s="58">
        <v>284</v>
      </c>
      <c r="M92" s="58">
        <v>219</v>
      </c>
      <c r="N92" s="57">
        <v>5125</v>
      </c>
      <c r="O92" s="58">
        <v>218</v>
      </c>
      <c r="P92" s="57">
        <v>5025</v>
      </c>
      <c r="Q92" s="58">
        <v>1</v>
      </c>
      <c r="R92" s="58">
        <v>100</v>
      </c>
      <c r="S92" s="58">
        <v>0</v>
      </c>
      <c r="T92" s="58">
        <v>0</v>
      </c>
      <c r="U92" s="58">
        <v>0</v>
      </c>
      <c r="V92" s="58">
        <v>0</v>
      </c>
    </row>
    <row r="93" spans="1:22">
      <c r="A93" s="56" t="s">
        <v>173</v>
      </c>
      <c r="B93" s="57">
        <v>8212</v>
      </c>
      <c r="C93" s="58">
        <v>22</v>
      </c>
      <c r="D93" s="58">
        <v>206</v>
      </c>
      <c r="E93" s="58">
        <v>41</v>
      </c>
      <c r="F93" s="57">
        <v>1025</v>
      </c>
      <c r="G93" s="58">
        <v>13</v>
      </c>
      <c r="H93" s="58">
        <v>123</v>
      </c>
      <c r="I93" s="58">
        <v>0</v>
      </c>
      <c r="J93" s="58">
        <v>0</v>
      </c>
      <c r="K93" s="58">
        <v>0</v>
      </c>
      <c r="L93" s="58">
        <v>0</v>
      </c>
      <c r="M93" s="58">
        <v>76</v>
      </c>
      <c r="N93" s="57">
        <v>1354</v>
      </c>
      <c r="O93" s="58">
        <v>73</v>
      </c>
      <c r="P93" s="57">
        <v>1347</v>
      </c>
      <c r="Q93" s="58">
        <v>0</v>
      </c>
      <c r="R93" s="58">
        <v>0</v>
      </c>
      <c r="S93" s="58">
        <v>3</v>
      </c>
      <c r="T93" s="58">
        <v>7</v>
      </c>
      <c r="U93" s="58">
        <v>19</v>
      </c>
      <c r="V93" s="58">
        <v>119</v>
      </c>
    </row>
    <row r="94" spans="1:22">
      <c r="A94" s="56" t="s">
        <v>174</v>
      </c>
      <c r="B94" s="57">
        <v>14829</v>
      </c>
      <c r="C94" s="58">
        <v>0</v>
      </c>
      <c r="D94" s="58">
        <v>0</v>
      </c>
      <c r="E94" s="58">
        <v>10</v>
      </c>
      <c r="F94" s="58">
        <v>149</v>
      </c>
      <c r="G94" s="58">
        <v>0</v>
      </c>
      <c r="H94" s="58">
        <v>0</v>
      </c>
      <c r="I94" s="58">
        <v>0</v>
      </c>
      <c r="J94" s="58">
        <v>0</v>
      </c>
      <c r="K94" s="58">
        <v>0</v>
      </c>
      <c r="L94" s="58">
        <v>0</v>
      </c>
      <c r="M94" s="58">
        <v>10</v>
      </c>
      <c r="N94" s="58">
        <v>149</v>
      </c>
      <c r="O94" s="58">
        <v>10</v>
      </c>
      <c r="P94" s="58">
        <v>149</v>
      </c>
      <c r="Q94" s="58">
        <v>0</v>
      </c>
      <c r="R94" s="58">
        <v>0</v>
      </c>
      <c r="S94" s="58">
        <v>0</v>
      </c>
      <c r="T94" s="58">
        <v>0</v>
      </c>
      <c r="U94" s="58">
        <v>0</v>
      </c>
      <c r="V94" s="58">
        <v>0</v>
      </c>
    </row>
    <row r="95" spans="1:22">
      <c r="A95" s="56" t="s">
        <v>175</v>
      </c>
      <c r="B95" s="58">
        <v>634</v>
      </c>
      <c r="C95" s="58">
        <v>1</v>
      </c>
      <c r="D95" s="58">
        <v>8</v>
      </c>
      <c r="E95" s="58">
        <v>8</v>
      </c>
      <c r="F95" s="58">
        <v>104</v>
      </c>
      <c r="G95" s="58">
        <v>0</v>
      </c>
      <c r="H95" s="58">
        <v>0</v>
      </c>
      <c r="I95" s="58">
        <v>0</v>
      </c>
      <c r="J95" s="58">
        <v>0</v>
      </c>
      <c r="K95" s="58">
        <v>0</v>
      </c>
      <c r="L95" s="58">
        <v>0</v>
      </c>
      <c r="M95" s="58">
        <v>9</v>
      </c>
      <c r="N95" s="58">
        <v>112</v>
      </c>
      <c r="O95" s="58">
        <v>9</v>
      </c>
      <c r="P95" s="58">
        <v>112</v>
      </c>
      <c r="Q95" s="58">
        <v>0</v>
      </c>
      <c r="R95" s="58">
        <v>0</v>
      </c>
      <c r="S95" s="58">
        <v>0</v>
      </c>
      <c r="T95" s="58">
        <v>0</v>
      </c>
      <c r="U95" s="58">
        <v>0</v>
      </c>
      <c r="V95" s="58">
        <v>0</v>
      </c>
    </row>
    <row r="96" spans="1:22">
      <c r="A96" s="56" t="s">
        <v>176</v>
      </c>
      <c r="B96" s="57">
        <v>4467</v>
      </c>
      <c r="C96" s="58">
        <v>45</v>
      </c>
      <c r="D96" s="58">
        <v>685</v>
      </c>
      <c r="E96" s="58">
        <v>23</v>
      </c>
      <c r="F96" s="58">
        <v>345</v>
      </c>
      <c r="G96" s="58">
        <v>5</v>
      </c>
      <c r="H96" s="58">
        <v>17</v>
      </c>
      <c r="I96" s="58">
        <v>168</v>
      </c>
      <c r="J96" s="57">
        <v>1006</v>
      </c>
      <c r="K96" s="58">
        <v>2</v>
      </c>
      <c r="L96" s="58">
        <v>25</v>
      </c>
      <c r="M96" s="58">
        <v>243</v>
      </c>
      <c r="N96" s="57">
        <v>2078</v>
      </c>
      <c r="O96" s="58">
        <v>115</v>
      </c>
      <c r="P96" s="57">
        <v>1182</v>
      </c>
      <c r="Q96" s="58">
        <v>39</v>
      </c>
      <c r="R96" s="58">
        <v>401</v>
      </c>
      <c r="S96" s="58">
        <v>89</v>
      </c>
      <c r="T96" s="58">
        <v>495</v>
      </c>
      <c r="U96" s="58">
        <v>0</v>
      </c>
      <c r="V96" s="58">
        <v>0</v>
      </c>
    </row>
    <row r="97" spans="1:22">
      <c r="A97" s="56" t="s">
        <v>177</v>
      </c>
      <c r="B97" s="57">
        <v>17686</v>
      </c>
      <c r="C97" s="58">
        <v>0</v>
      </c>
      <c r="D97" s="58">
        <v>0</v>
      </c>
      <c r="E97" s="58">
        <v>46</v>
      </c>
      <c r="F97" s="57">
        <v>1748</v>
      </c>
      <c r="G97" s="58">
        <v>0</v>
      </c>
      <c r="H97" s="58">
        <v>0</v>
      </c>
      <c r="I97" s="58">
        <v>4</v>
      </c>
      <c r="J97" s="58">
        <v>36</v>
      </c>
      <c r="K97" s="58">
        <v>0</v>
      </c>
      <c r="L97" s="58">
        <v>0</v>
      </c>
      <c r="M97" s="58">
        <v>50</v>
      </c>
      <c r="N97" s="57">
        <v>1784</v>
      </c>
      <c r="O97" s="58">
        <v>50</v>
      </c>
      <c r="P97" s="57">
        <v>1784</v>
      </c>
      <c r="Q97" s="58">
        <v>0</v>
      </c>
      <c r="R97" s="58">
        <v>0</v>
      </c>
      <c r="S97" s="58">
        <v>0</v>
      </c>
      <c r="T97" s="58">
        <v>0</v>
      </c>
      <c r="U97" s="58">
        <v>0</v>
      </c>
      <c r="V97" s="58">
        <v>0</v>
      </c>
    </row>
    <row r="98" spans="1:22">
      <c r="A98" s="56" t="s">
        <v>178</v>
      </c>
      <c r="B98" s="57">
        <v>8635</v>
      </c>
      <c r="C98" s="58">
        <v>0</v>
      </c>
      <c r="D98" s="58">
        <v>0</v>
      </c>
      <c r="E98" s="58">
        <v>0</v>
      </c>
      <c r="F98" s="58">
        <v>0</v>
      </c>
      <c r="G98" s="58">
        <v>0</v>
      </c>
      <c r="H98" s="58">
        <v>0</v>
      </c>
      <c r="I98" s="58">
        <v>36</v>
      </c>
      <c r="J98" s="58">
        <v>288</v>
      </c>
      <c r="K98" s="58">
        <v>0</v>
      </c>
      <c r="L98" s="58">
        <v>0</v>
      </c>
      <c r="M98" s="58">
        <v>36</v>
      </c>
      <c r="N98" s="58">
        <v>288</v>
      </c>
      <c r="O98" s="58">
        <v>36</v>
      </c>
      <c r="P98" s="58">
        <v>288</v>
      </c>
      <c r="Q98" s="58">
        <v>0</v>
      </c>
      <c r="R98" s="58">
        <v>0</v>
      </c>
      <c r="S98" s="58">
        <v>0</v>
      </c>
      <c r="T98" s="58">
        <v>0</v>
      </c>
      <c r="U98" s="58">
        <v>0</v>
      </c>
      <c r="V98" s="58">
        <v>0</v>
      </c>
    </row>
    <row r="99" spans="1:22">
      <c r="A99" s="56" t="s">
        <v>179</v>
      </c>
      <c r="B99" s="58">
        <v>837</v>
      </c>
      <c r="C99" s="58">
        <v>0</v>
      </c>
      <c r="D99" s="58">
        <v>0</v>
      </c>
      <c r="E99" s="58">
        <v>3</v>
      </c>
      <c r="F99" s="58">
        <v>9</v>
      </c>
      <c r="G99" s="58">
        <v>0</v>
      </c>
      <c r="H99" s="58">
        <v>0</v>
      </c>
      <c r="I99" s="58">
        <v>0</v>
      </c>
      <c r="J99" s="58">
        <v>0</v>
      </c>
      <c r="K99" s="58">
        <v>0</v>
      </c>
      <c r="L99" s="58">
        <v>0</v>
      </c>
      <c r="M99" s="58">
        <v>3</v>
      </c>
      <c r="N99" s="58">
        <v>9</v>
      </c>
      <c r="O99" s="58">
        <v>3</v>
      </c>
      <c r="P99" s="58">
        <v>9</v>
      </c>
      <c r="Q99" s="58">
        <v>0</v>
      </c>
      <c r="R99" s="58">
        <v>0</v>
      </c>
      <c r="S99" s="58">
        <v>0</v>
      </c>
      <c r="T99" s="58">
        <v>0</v>
      </c>
      <c r="U99" s="58">
        <v>0</v>
      </c>
      <c r="V99" s="58">
        <v>0</v>
      </c>
    </row>
    <row r="100" spans="1:22">
      <c r="A100" s="56" t="s">
        <v>180</v>
      </c>
      <c r="B100" s="57">
        <v>22163</v>
      </c>
      <c r="C100" s="58">
        <v>61</v>
      </c>
      <c r="D100" s="58">
        <v>840</v>
      </c>
      <c r="E100" s="58">
        <v>24</v>
      </c>
      <c r="F100" s="58">
        <v>774</v>
      </c>
      <c r="G100" s="58">
        <v>1</v>
      </c>
      <c r="H100" s="58">
        <v>32</v>
      </c>
      <c r="I100" s="58">
        <v>45</v>
      </c>
      <c r="J100" s="57">
        <v>1486</v>
      </c>
      <c r="K100" s="58">
        <v>13</v>
      </c>
      <c r="L100" s="58">
        <v>332</v>
      </c>
      <c r="M100" s="58">
        <v>144</v>
      </c>
      <c r="N100" s="57">
        <v>3464</v>
      </c>
      <c r="O100" s="58">
        <v>130</v>
      </c>
      <c r="P100" s="57">
        <v>2696</v>
      </c>
      <c r="Q100" s="58">
        <v>8</v>
      </c>
      <c r="R100" s="58">
        <v>502</v>
      </c>
      <c r="S100" s="58">
        <v>6</v>
      </c>
      <c r="T100" s="58">
        <v>266</v>
      </c>
      <c r="U100" s="58">
        <v>0</v>
      </c>
      <c r="V100" s="58">
        <v>0</v>
      </c>
    </row>
    <row r="101" spans="1:22">
      <c r="A101" s="56" t="s">
        <v>181</v>
      </c>
      <c r="B101" s="57">
        <v>8587</v>
      </c>
      <c r="C101" s="58">
        <v>12</v>
      </c>
      <c r="D101" s="58">
        <v>51</v>
      </c>
      <c r="E101" s="58">
        <v>23</v>
      </c>
      <c r="F101" s="58">
        <v>491</v>
      </c>
      <c r="G101" s="58">
        <v>6</v>
      </c>
      <c r="H101" s="58">
        <v>35</v>
      </c>
      <c r="I101" s="58">
        <v>20</v>
      </c>
      <c r="J101" s="58">
        <v>116</v>
      </c>
      <c r="K101" s="58">
        <v>0</v>
      </c>
      <c r="L101" s="58">
        <v>0</v>
      </c>
      <c r="M101" s="58">
        <v>61</v>
      </c>
      <c r="N101" s="58">
        <v>693</v>
      </c>
      <c r="O101" s="58">
        <v>60</v>
      </c>
      <c r="P101" s="58">
        <v>573</v>
      </c>
      <c r="Q101" s="58">
        <v>1</v>
      </c>
      <c r="R101" s="58">
        <v>120</v>
      </c>
      <c r="S101" s="58">
        <v>0</v>
      </c>
      <c r="T101" s="58">
        <v>0</v>
      </c>
      <c r="U101" s="58">
        <v>0</v>
      </c>
      <c r="V101" s="58">
        <v>0</v>
      </c>
    </row>
    <row r="102" spans="1:22">
      <c r="A102" s="56" t="s">
        <v>182</v>
      </c>
      <c r="B102" s="57">
        <v>1897</v>
      </c>
      <c r="C102" s="58">
        <v>0</v>
      </c>
      <c r="D102" s="58">
        <v>0</v>
      </c>
      <c r="E102" s="58">
        <v>0</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row>
    <row r="103" spans="1:22">
      <c r="A103" s="56" t="s">
        <v>183</v>
      </c>
      <c r="B103" s="57">
        <v>31519</v>
      </c>
      <c r="C103" s="58">
        <v>184</v>
      </c>
      <c r="D103" s="57">
        <v>1398</v>
      </c>
      <c r="E103" s="58">
        <v>147</v>
      </c>
      <c r="F103" s="57">
        <v>1635</v>
      </c>
      <c r="G103" s="58">
        <v>50</v>
      </c>
      <c r="H103" s="58">
        <v>490</v>
      </c>
      <c r="I103" s="58">
        <v>66</v>
      </c>
      <c r="J103" s="58">
        <v>849</v>
      </c>
      <c r="K103" s="58">
        <v>61</v>
      </c>
      <c r="L103" s="57">
        <v>1531</v>
      </c>
      <c r="M103" s="58">
        <v>508</v>
      </c>
      <c r="N103" s="57">
        <v>5903</v>
      </c>
      <c r="O103" s="58">
        <v>490</v>
      </c>
      <c r="P103" s="57">
        <v>4992</v>
      </c>
      <c r="Q103" s="58">
        <v>18</v>
      </c>
      <c r="R103" s="58">
        <v>911</v>
      </c>
      <c r="S103" s="58">
        <v>0</v>
      </c>
      <c r="T103" s="58">
        <v>0</v>
      </c>
      <c r="U103" s="58">
        <v>13</v>
      </c>
      <c r="V103" s="58">
        <v>432</v>
      </c>
    </row>
    <row r="104" spans="1:22">
      <c r="A104" s="56" t="s">
        <v>184</v>
      </c>
      <c r="B104" s="57">
        <v>16225</v>
      </c>
      <c r="C104" s="58">
        <v>9</v>
      </c>
      <c r="D104" s="58">
        <v>94</v>
      </c>
      <c r="E104" s="58">
        <v>26</v>
      </c>
      <c r="F104" s="58">
        <v>722</v>
      </c>
      <c r="G104" s="58">
        <v>10</v>
      </c>
      <c r="H104" s="58">
        <v>83</v>
      </c>
      <c r="I104" s="58">
        <v>57</v>
      </c>
      <c r="J104" s="58">
        <v>396</v>
      </c>
      <c r="K104" s="58">
        <v>3</v>
      </c>
      <c r="L104" s="58">
        <v>206</v>
      </c>
      <c r="M104" s="58">
        <v>105</v>
      </c>
      <c r="N104" s="57">
        <v>1501</v>
      </c>
      <c r="O104" s="58">
        <v>84</v>
      </c>
      <c r="P104" s="57">
        <v>1304</v>
      </c>
      <c r="Q104" s="58">
        <v>8</v>
      </c>
      <c r="R104" s="58">
        <v>139</v>
      </c>
      <c r="S104" s="58">
        <v>13</v>
      </c>
      <c r="T104" s="58">
        <v>58</v>
      </c>
      <c r="U104" s="58">
        <v>2</v>
      </c>
      <c r="V104" s="58">
        <v>356</v>
      </c>
    </row>
    <row r="105" spans="1:22">
      <c r="A105" s="56" t="s">
        <v>185</v>
      </c>
      <c r="B105" s="57">
        <v>2920</v>
      </c>
      <c r="C105" s="58">
        <v>69</v>
      </c>
      <c r="D105" s="57">
        <v>1202</v>
      </c>
      <c r="E105" s="58">
        <v>190</v>
      </c>
      <c r="F105" s="57">
        <v>2071</v>
      </c>
      <c r="G105" s="58">
        <v>6</v>
      </c>
      <c r="H105" s="58">
        <v>62</v>
      </c>
      <c r="I105" s="58">
        <v>53</v>
      </c>
      <c r="J105" s="58">
        <v>334</v>
      </c>
      <c r="K105" s="58">
        <v>2</v>
      </c>
      <c r="L105" s="58">
        <v>361</v>
      </c>
      <c r="M105" s="58">
        <v>320</v>
      </c>
      <c r="N105" s="57">
        <v>4030</v>
      </c>
      <c r="O105" s="58">
        <v>316</v>
      </c>
      <c r="P105" s="57">
        <v>3655</v>
      </c>
      <c r="Q105" s="58">
        <v>4</v>
      </c>
      <c r="R105" s="58">
        <v>375</v>
      </c>
      <c r="S105" s="58">
        <v>0</v>
      </c>
      <c r="T105" s="58">
        <v>0</v>
      </c>
      <c r="U105" s="58">
        <v>8</v>
      </c>
      <c r="V105" s="57">
        <v>3277</v>
      </c>
    </row>
    <row r="106" spans="1:22">
      <c r="A106" s="56" t="s">
        <v>186</v>
      </c>
      <c r="B106" s="57">
        <v>52759</v>
      </c>
      <c r="C106" s="58">
        <v>72</v>
      </c>
      <c r="D106" s="57">
        <v>1094</v>
      </c>
      <c r="E106" s="58">
        <v>87</v>
      </c>
      <c r="F106" s="57">
        <v>1569</v>
      </c>
      <c r="G106" s="58">
        <v>6</v>
      </c>
      <c r="H106" s="58">
        <v>193</v>
      </c>
      <c r="I106" s="58">
        <v>95</v>
      </c>
      <c r="J106" s="58">
        <v>524</v>
      </c>
      <c r="K106" s="58">
        <v>0</v>
      </c>
      <c r="L106" s="58">
        <v>0</v>
      </c>
      <c r="M106" s="58">
        <v>260</v>
      </c>
      <c r="N106" s="57">
        <v>3380</v>
      </c>
      <c r="O106" s="58">
        <v>212</v>
      </c>
      <c r="P106" s="57">
        <v>2900</v>
      </c>
      <c r="Q106" s="58">
        <v>0</v>
      </c>
      <c r="R106" s="58">
        <v>0</v>
      </c>
      <c r="S106" s="58">
        <v>48</v>
      </c>
      <c r="T106" s="58">
        <v>480</v>
      </c>
      <c r="U106" s="58">
        <v>0</v>
      </c>
      <c r="V106" s="58">
        <v>0</v>
      </c>
    </row>
    <row r="107" spans="1:22">
      <c r="A107" s="56" t="s">
        <v>187</v>
      </c>
      <c r="B107" s="57">
        <v>4681</v>
      </c>
      <c r="C107" s="58">
        <v>70</v>
      </c>
      <c r="D107" s="58">
        <v>768</v>
      </c>
      <c r="E107" s="58">
        <v>15</v>
      </c>
      <c r="F107" s="58">
        <v>120</v>
      </c>
      <c r="G107" s="58">
        <v>0</v>
      </c>
      <c r="H107" s="58">
        <v>0</v>
      </c>
      <c r="I107" s="58">
        <v>42</v>
      </c>
      <c r="J107" s="58">
        <v>450</v>
      </c>
      <c r="K107" s="58">
        <v>0</v>
      </c>
      <c r="L107" s="58">
        <v>0</v>
      </c>
      <c r="M107" s="58">
        <v>127</v>
      </c>
      <c r="N107" s="57">
        <v>1338</v>
      </c>
      <c r="O107" s="58">
        <v>127</v>
      </c>
      <c r="P107" s="57">
        <v>1338</v>
      </c>
      <c r="Q107" s="58">
        <v>0</v>
      </c>
      <c r="R107" s="58">
        <v>0</v>
      </c>
      <c r="S107" s="58">
        <v>0</v>
      </c>
      <c r="T107" s="58">
        <v>0</v>
      </c>
      <c r="U107" s="58">
        <v>0</v>
      </c>
      <c r="V107" s="58">
        <v>0</v>
      </c>
    </row>
    <row r="108" spans="1:22">
      <c r="A108" s="56" t="s">
        <v>188</v>
      </c>
      <c r="B108" s="58">
        <v>873</v>
      </c>
      <c r="C108" s="58">
        <v>0</v>
      </c>
      <c r="D108" s="58">
        <v>0</v>
      </c>
      <c r="E108" s="58">
        <v>81</v>
      </c>
      <c r="F108" s="57">
        <v>1838</v>
      </c>
      <c r="G108" s="58">
        <v>0</v>
      </c>
      <c r="H108" s="58">
        <v>0</v>
      </c>
      <c r="I108" s="58">
        <v>0</v>
      </c>
      <c r="J108" s="58">
        <v>0</v>
      </c>
      <c r="K108" s="58">
        <v>0</v>
      </c>
      <c r="L108" s="58">
        <v>0</v>
      </c>
      <c r="M108" s="58">
        <v>81</v>
      </c>
      <c r="N108" s="57">
        <v>1838</v>
      </c>
      <c r="O108" s="58">
        <v>45</v>
      </c>
      <c r="P108" s="58">
        <v>225</v>
      </c>
      <c r="Q108" s="58">
        <v>0</v>
      </c>
      <c r="R108" s="58">
        <v>0</v>
      </c>
      <c r="S108" s="58">
        <v>36</v>
      </c>
      <c r="T108" s="57">
        <v>1613</v>
      </c>
      <c r="U108" s="58">
        <v>0</v>
      </c>
      <c r="V108" s="58">
        <v>0</v>
      </c>
    </row>
    <row r="109" spans="1:22">
      <c r="A109" s="56" t="s">
        <v>189</v>
      </c>
      <c r="B109" s="57">
        <v>10065</v>
      </c>
      <c r="C109" s="58">
        <v>28</v>
      </c>
      <c r="D109" s="57">
        <v>1384</v>
      </c>
      <c r="E109" s="58">
        <v>32</v>
      </c>
      <c r="F109" s="58">
        <v>663</v>
      </c>
      <c r="G109" s="58">
        <v>0</v>
      </c>
      <c r="H109" s="58">
        <v>0</v>
      </c>
      <c r="I109" s="58">
        <v>3</v>
      </c>
      <c r="J109" s="58">
        <v>61</v>
      </c>
      <c r="K109" s="58">
        <v>0</v>
      </c>
      <c r="L109" s="58">
        <v>0</v>
      </c>
      <c r="M109" s="58">
        <v>63</v>
      </c>
      <c r="N109" s="57">
        <v>2108</v>
      </c>
      <c r="O109" s="58">
        <v>50</v>
      </c>
      <c r="P109" s="58">
        <v>944</v>
      </c>
      <c r="Q109" s="58">
        <v>12</v>
      </c>
      <c r="R109" s="57">
        <v>1153</v>
      </c>
      <c r="S109" s="58">
        <v>1</v>
      </c>
      <c r="T109" s="58">
        <v>11</v>
      </c>
      <c r="U109" s="58">
        <v>21</v>
      </c>
      <c r="V109" s="57">
        <v>1832</v>
      </c>
    </row>
    <row r="110" spans="1:22">
      <c r="A110" s="56" t="s">
        <v>190</v>
      </c>
      <c r="B110" s="57">
        <v>23158</v>
      </c>
      <c r="C110" s="58">
        <v>6</v>
      </c>
      <c r="D110" s="58">
        <v>48</v>
      </c>
      <c r="E110" s="58">
        <v>6</v>
      </c>
      <c r="F110" s="58">
        <v>330</v>
      </c>
      <c r="G110" s="58">
        <v>0</v>
      </c>
      <c r="H110" s="58">
        <v>0</v>
      </c>
      <c r="I110" s="58">
        <v>12</v>
      </c>
      <c r="J110" s="58">
        <v>73</v>
      </c>
      <c r="K110" s="58">
        <v>0</v>
      </c>
      <c r="L110" s="58">
        <v>0</v>
      </c>
      <c r="M110" s="58">
        <v>24</v>
      </c>
      <c r="N110" s="58">
        <v>451</v>
      </c>
      <c r="O110" s="58">
        <v>2</v>
      </c>
      <c r="P110" s="58">
        <v>10</v>
      </c>
      <c r="Q110" s="58">
        <v>10</v>
      </c>
      <c r="R110" s="58">
        <v>368</v>
      </c>
      <c r="S110" s="58">
        <v>12</v>
      </c>
      <c r="T110" s="58">
        <v>73</v>
      </c>
      <c r="U110" s="58">
        <v>24</v>
      </c>
      <c r="V110" s="58">
        <v>103</v>
      </c>
    </row>
    <row r="111" spans="1:22">
      <c r="A111" s="56" t="s">
        <v>191</v>
      </c>
      <c r="B111" s="57">
        <v>6096</v>
      </c>
      <c r="C111" s="58">
        <v>0</v>
      </c>
      <c r="D111" s="58">
        <v>0</v>
      </c>
      <c r="E111" s="58">
        <v>39</v>
      </c>
      <c r="F111" s="58">
        <v>115</v>
      </c>
      <c r="G111" s="58">
        <v>0</v>
      </c>
      <c r="H111" s="58">
        <v>0</v>
      </c>
      <c r="I111" s="58">
        <v>0</v>
      </c>
      <c r="J111" s="58">
        <v>0</v>
      </c>
      <c r="K111" s="58">
        <v>0</v>
      </c>
      <c r="L111" s="58">
        <v>0</v>
      </c>
      <c r="M111" s="58">
        <v>39</v>
      </c>
      <c r="N111" s="58">
        <v>115</v>
      </c>
      <c r="O111" s="58">
        <v>39</v>
      </c>
      <c r="P111" s="58">
        <v>115</v>
      </c>
      <c r="Q111" s="58">
        <v>0</v>
      </c>
      <c r="R111" s="58">
        <v>0</v>
      </c>
      <c r="S111" s="58">
        <v>0</v>
      </c>
      <c r="T111" s="58">
        <v>0</v>
      </c>
      <c r="U111" s="58">
        <v>0</v>
      </c>
      <c r="V111" s="58">
        <v>0</v>
      </c>
    </row>
    <row r="112" spans="1:22">
      <c r="A112" s="56" t="s">
        <v>192</v>
      </c>
      <c r="B112" s="57">
        <v>1232</v>
      </c>
      <c r="C112" s="58">
        <v>4</v>
      </c>
      <c r="D112" s="58">
        <v>158</v>
      </c>
      <c r="E112" s="58">
        <v>0</v>
      </c>
      <c r="F112" s="58">
        <v>0</v>
      </c>
      <c r="G112" s="58">
        <v>0</v>
      </c>
      <c r="H112" s="58">
        <v>0</v>
      </c>
      <c r="I112" s="58">
        <v>11</v>
      </c>
      <c r="J112" s="58">
        <v>99</v>
      </c>
      <c r="K112" s="58">
        <v>0</v>
      </c>
      <c r="L112" s="58">
        <v>0</v>
      </c>
      <c r="M112" s="58">
        <v>15</v>
      </c>
      <c r="N112" s="58">
        <v>257</v>
      </c>
      <c r="O112" s="58">
        <v>15</v>
      </c>
      <c r="P112" s="58">
        <v>257</v>
      </c>
      <c r="Q112" s="58">
        <v>0</v>
      </c>
      <c r="R112" s="58">
        <v>0</v>
      </c>
      <c r="S112" s="58">
        <v>0</v>
      </c>
      <c r="T112" s="58">
        <v>0</v>
      </c>
      <c r="U112" s="58">
        <v>0</v>
      </c>
      <c r="V112" s="58">
        <v>0</v>
      </c>
    </row>
    <row r="113" spans="1:22">
      <c r="A113" s="56" t="s">
        <v>193</v>
      </c>
      <c r="B113" s="57">
        <v>9286</v>
      </c>
      <c r="C113" s="58">
        <v>38</v>
      </c>
      <c r="D113" s="58">
        <v>407</v>
      </c>
      <c r="E113" s="58">
        <v>27</v>
      </c>
      <c r="F113" s="57">
        <v>1030</v>
      </c>
      <c r="G113" s="58">
        <v>21</v>
      </c>
      <c r="H113" s="58">
        <v>71</v>
      </c>
      <c r="I113" s="58">
        <v>73</v>
      </c>
      <c r="J113" s="58">
        <v>333</v>
      </c>
      <c r="K113" s="58">
        <v>0</v>
      </c>
      <c r="L113" s="58">
        <v>0</v>
      </c>
      <c r="M113" s="58">
        <v>159</v>
      </c>
      <c r="N113" s="57">
        <v>1841</v>
      </c>
      <c r="O113" s="58">
        <v>104</v>
      </c>
      <c r="P113" s="57">
        <v>1641</v>
      </c>
      <c r="Q113" s="58">
        <v>55</v>
      </c>
      <c r="R113" s="58">
        <v>200</v>
      </c>
      <c r="S113" s="58">
        <v>0</v>
      </c>
      <c r="T113" s="58">
        <v>0</v>
      </c>
      <c r="U113" s="58">
        <v>17</v>
      </c>
      <c r="V113" s="58">
        <v>42</v>
      </c>
    </row>
    <row r="114" spans="1:22">
      <c r="A114" s="56" t="s">
        <v>194</v>
      </c>
      <c r="B114" s="57">
        <v>85846</v>
      </c>
      <c r="C114" s="58">
        <v>306</v>
      </c>
      <c r="D114" s="57">
        <v>23248</v>
      </c>
      <c r="E114" s="58">
        <v>306</v>
      </c>
      <c r="F114" s="57">
        <v>10271</v>
      </c>
      <c r="G114" s="58">
        <v>124</v>
      </c>
      <c r="H114" s="57">
        <v>2354</v>
      </c>
      <c r="I114" s="58">
        <v>204</v>
      </c>
      <c r="J114" s="57">
        <v>10500</v>
      </c>
      <c r="K114" s="58">
        <v>264</v>
      </c>
      <c r="L114" s="57">
        <v>14072</v>
      </c>
      <c r="M114" s="57">
        <v>1204</v>
      </c>
      <c r="N114" s="57">
        <v>60445</v>
      </c>
      <c r="O114" s="58">
        <v>913</v>
      </c>
      <c r="P114" s="57">
        <v>51774</v>
      </c>
      <c r="Q114" s="58">
        <v>83</v>
      </c>
      <c r="R114" s="57">
        <v>3076</v>
      </c>
      <c r="S114" s="58">
        <v>208</v>
      </c>
      <c r="T114" s="57">
        <v>5595</v>
      </c>
      <c r="U114" s="58">
        <v>128</v>
      </c>
      <c r="V114" s="57">
        <v>1521</v>
      </c>
    </row>
    <row r="115" spans="1:22">
      <c r="A115" s="56" t="s">
        <v>195</v>
      </c>
      <c r="B115" s="57">
        <v>4261</v>
      </c>
      <c r="C115" s="58">
        <v>31</v>
      </c>
      <c r="D115" s="58">
        <v>310</v>
      </c>
      <c r="E115" s="58">
        <v>18</v>
      </c>
      <c r="F115" s="58">
        <v>366</v>
      </c>
      <c r="G115" s="58">
        <v>0</v>
      </c>
      <c r="H115" s="58">
        <v>0</v>
      </c>
      <c r="I115" s="58">
        <v>12</v>
      </c>
      <c r="J115" s="58">
        <v>120</v>
      </c>
      <c r="K115" s="58">
        <v>0</v>
      </c>
      <c r="L115" s="58">
        <v>0</v>
      </c>
      <c r="M115" s="58">
        <v>61</v>
      </c>
      <c r="N115" s="58">
        <v>796</v>
      </c>
      <c r="O115" s="58">
        <v>61</v>
      </c>
      <c r="P115" s="58">
        <v>796</v>
      </c>
      <c r="Q115" s="58">
        <v>0</v>
      </c>
      <c r="R115" s="58">
        <v>0</v>
      </c>
      <c r="S115" s="58">
        <v>0</v>
      </c>
      <c r="T115" s="58">
        <v>0</v>
      </c>
      <c r="U115" s="58">
        <v>0</v>
      </c>
      <c r="V115" s="58">
        <v>0</v>
      </c>
    </row>
    <row r="116" spans="1:22">
      <c r="A116" s="56" t="s">
        <v>196</v>
      </c>
      <c r="B116" s="57">
        <v>4750</v>
      </c>
      <c r="C116" s="58">
        <v>2</v>
      </c>
      <c r="D116" s="58">
        <v>27</v>
      </c>
      <c r="E116" s="58">
        <v>0</v>
      </c>
      <c r="F116" s="58">
        <v>0</v>
      </c>
      <c r="G116" s="58">
        <v>0</v>
      </c>
      <c r="H116" s="58">
        <v>0</v>
      </c>
      <c r="I116" s="58">
        <v>33</v>
      </c>
      <c r="J116" s="58">
        <v>313</v>
      </c>
      <c r="K116" s="58">
        <v>5</v>
      </c>
      <c r="L116" s="58">
        <v>247</v>
      </c>
      <c r="M116" s="58">
        <v>40</v>
      </c>
      <c r="N116" s="58">
        <v>587</v>
      </c>
      <c r="O116" s="58">
        <v>4</v>
      </c>
      <c r="P116" s="58">
        <v>169</v>
      </c>
      <c r="Q116" s="58">
        <v>20</v>
      </c>
      <c r="R116" s="58">
        <v>186</v>
      </c>
      <c r="S116" s="58">
        <v>16</v>
      </c>
      <c r="T116" s="58">
        <v>232</v>
      </c>
      <c r="U116" s="58">
        <v>9</v>
      </c>
      <c r="V116" s="58">
        <v>124</v>
      </c>
    </row>
    <row r="117" spans="1:22">
      <c r="A117" s="56" t="s">
        <v>197</v>
      </c>
      <c r="B117" s="57">
        <v>19943</v>
      </c>
      <c r="C117" s="58">
        <v>55</v>
      </c>
      <c r="D117" s="58">
        <v>694</v>
      </c>
      <c r="E117" s="58">
        <v>235</v>
      </c>
      <c r="F117" s="57">
        <v>3134</v>
      </c>
      <c r="G117" s="58">
        <v>30</v>
      </c>
      <c r="H117" s="58">
        <v>41</v>
      </c>
      <c r="I117" s="58">
        <v>48</v>
      </c>
      <c r="J117" s="58">
        <v>292</v>
      </c>
      <c r="K117" s="58">
        <v>16</v>
      </c>
      <c r="L117" s="58">
        <v>845</v>
      </c>
      <c r="M117" s="58">
        <v>384</v>
      </c>
      <c r="N117" s="57">
        <v>5006</v>
      </c>
      <c r="O117" s="58">
        <v>359</v>
      </c>
      <c r="P117" s="57">
        <v>3366</v>
      </c>
      <c r="Q117" s="58">
        <v>14</v>
      </c>
      <c r="R117" s="57">
        <v>1548</v>
      </c>
      <c r="S117" s="58">
        <v>11</v>
      </c>
      <c r="T117" s="58">
        <v>92</v>
      </c>
      <c r="U117" s="58">
        <v>71</v>
      </c>
      <c r="V117" s="57">
        <v>1718</v>
      </c>
    </row>
    <row r="118" spans="1:22">
      <c r="A118" s="56" t="s">
        <v>198</v>
      </c>
      <c r="B118" s="57">
        <v>41674</v>
      </c>
      <c r="C118" s="58">
        <v>179</v>
      </c>
      <c r="D118" s="57">
        <v>3683</v>
      </c>
      <c r="E118" s="58">
        <v>49</v>
      </c>
      <c r="F118" s="58">
        <v>811</v>
      </c>
      <c r="G118" s="58">
        <v>38</v>
      </c>
      <c r="H118" s="58">
        <v>187</v>
      </c>
      <c r="I118" s="58">
        <v>164</v>
      </c>
      <c r="J118" s="57">
        <v>1642</v>
      </c>
      <c r="K118" s="58">
        <v>66</v>
      </c>
      <c r="L118" s="57">
        <v>2254</v>
      </c>
      <c r="M118" s="58">
        <v>496</v>
      </c>
      <c r="N118" s="57">
        <v>8577</v>
      </c>
      <c r="O118" s="58">
        <v>453</v>
      </c>
      <c r="P118" s="57">
        <v>7643</v>
      </c>
      <c r="Q118" s="58">
        <v>29</v>
      </c>
      <c r="R118" s="58">
        <v>846</v>
      </c>
      <c r="S118" s="58">
        <v>14</v>
      </c>
      <c r="T118" s="58">
        <v>88</v>
      </c>
      <c r="U118" s="58">
        <v>0</v>
      </c>
      <c r="V118" s="58">
        <v>0</v>
      </c>
    </row>
    <row r="119" spans="1:22">
      <c r="A119" s="56" t="s">
        <v>199</v>
      </c>
      <c r="B119" s="57">
        <v>405262</v>
      </c>
      <c r="C119" s="58">
        <v>681</v>
      </c>
      <c r="D119" s="57">
        <v>15428</v>
      </c>
      <c r="E119" s="58">
        <v>306</v>
      </c>
      <c r="F119" s="57">
        <v>8230</v>
      </c>
      <c r="G119" s="58">
        <v>303</v>
      </c>
      <c r="H119" s="57">
        <v>5230</v>
      </c>
      <c r="I119" s="57">
        <v>1200</v>
      </c>
      <c r="J119" s="57">
        <v>17071</v>
      </c>
      <c r="K119" s="58">
        <v>33</v>
      </c>
      <c r="L119" s="57">
        <v>2397</v>
      </c>
      <c r="M119" s="57">
        <v>2523</v>
      </c>
      <c r="N119" s="57">
        <v>48356</v>
      </c>
      <c r="O119" s="57">
        <v>1508</v>
      </c>
      <c r="P119" s="57">
        <v>30258</v>
      </c>
      <c r="Q119" s="58">
        <v>156</v>
      </c>
      <c r="R119" s="57">
        <v>3154</v>
      </c>
      <c r="S119" s="58">
        <v>859</v>
      </c>
      <c r="T119" s="57">
        <v>14944</v>
      </c>
      <c r="U119" s="58">
        <v>233</v>
      </c>
      <c r="V119" s="57">
        <v>3772</v>
      </c>
    </row>
    <row r="120" spans="1:22">
      <c r="A120" s="56" t="s">
        <v>200</v>
      </c>
      <c r="B120" s="57">
        <v>8252</v>
      </c>
      <c r="C120" s="58">
        <v>38</v>
      </c>
      <c r="D120" s="58">
        <v>480</v>
      </c>
      <c r="E120" s="58">
        <v>39</v>
      </c>
      <c r="F120" s="58">
        <v>504</v>
      </c>
      <c r="G120" s="58">
        <v>40</v>
      </c>
      <c r="H120" s="58">
        <v>480</v>
      </c>
      <c r="I120" s="58">
        <v>38</v>
      </c>
      <c r="J120" s="58">
        <v>950</v>
      </c>
      <c r="K120" s="58">
        <v>6</v>
      </c>
      <c r="L120" s="58">
        <v>159</v>
      </c>
      <c r="M120" s="58">
        <v>161</v>
      </c>
      <c r="N120" s="57">
        <v>2573</v>
      </c>
      <c r="O120" s="58">
        <v>161</v>
      </c>
      <c r="P120" s="57">
        <v>2573</v>
      </c>
      <c r="Q120" s="58">
        <v>0</v>
      </c>
      <c r="R120" s="58">
        <v>0</v>
      </c>
      <c r="S120" s="58">
        <v>0</v>
      </c>
      <c r="T120" s="58">
        <v>0</v>
      </c>
      <c r="U120" s="58">
        <v>0</v>
      </c>
      <c r="V120" s="58">
        <v>0</v>
      </c>
    </row>
    <row r="121" spans="1:22">
      <c r="A121" s="56" t="s">
        <v>201</v>
      </c>
      <c r="B121" s="57">
        <v>61254</v>
      </c>
      <c r="C121" s="58">
        <v>67</v>
      </c>
      <c r="D121" s="57">
        <v>1498</v>
      </c>
      <c r="E121" s="58">
        <v>103</v>
      </c>
      <c r="F121" s="57">
        <v>2526</v>
      </c>
      <c r="G121" s="58">
        <v>66</v>
      </c>
      <c r="H121" s="58">
        <v>381</v>
      </c>
      <c r="I121" s="58">
        <v>47</v>
      </c>
      <c r="J121" s="57">
        <v>1151</v>
      </c>
      <c r="K121" s="58">
        <v>0</v>
      </c>
      <c r="L121" s="58">
        <v>0</v>
      </c>
      <c r="M121" s="58">
        <v>283</v>
      </c>
      <c r="N121" s="57">
        <v>5556</v>
      </c>
      <c r="O121" s="58">
        <v>121</v>
      </c>
      <c r="P121" s="57">
        <v>2753</v>
      </c>
      <c r="Q121" s="58">
        <v>49</v>
      </c>
      <c r="R121" s="57">
        <v>1155</v>
      </c>
      <c r="S121" s="58">
        <v>113</v>
      </c>
      <c r="T121" s="57">
        <v>1648</v>
      </c>
      <c r="U121" s="58">
        <v>142</v>
      </c>
      <c r="V121" s="57">
        <v>4746</v>
      </c>
    </row>
    <row r="122" spans="1:22">
      <c r="A122" s="56" t="s">
        <v>202</v>
      </c>
      <c r="B122" s="57">
        <v>863407</v>
      </c>
      <c r="C122" s="58">
        <v>655</v>
      </c>
      <c r="D122" s="57">
        <v>26194</v>
      </c>
      <c r="E122" s="58">
        <v>544</v>
      </c>
      <c r="F122" s="57">
        <v>23441</v>
      </c>
      <c r="G122" s="58">
        <v>227</v>
      </c>
      <c r="H122" s="57">
        <v>10895</v>
      </c>
      <c r="I122" s="57">
        <v>1821</v>
      </c>
      <c r="J122" s="57">
        <v>109245</v>
      </c>
      <c r="K122" s="58">
        <v>0</v>
      </c>
      <c r="L122" s="58">
        <v>0</v>
      </c>
      <c r="M122" s="57">
        <v>3247</v>
      </c>
      <c r="N122" s="57">
        <v>169775</v>
      </c>
      <c r="O122" s="58">
        <v>809</v>
      </c>
      <c r="P122" s="57">
        <v>31782</v>
      </c>
      <c r="Q122" s="58">
        <v>519</v>
      </c>
      <c r="R122" s="57">
        <v>19601</v>
      </c>
      <c r="S122" s="57">
        <v>1919</v>
      </c>
      <c r="T122" s="57">
        <v>118392</v>
      </c>
      <c r="U122" s="58">
        <v>312</v>
      </c>
      <c r="V122" s="57">
        <v>25028</v>
      </c>
    </row>
    <row r="123" spans="1:22">
      <c r="A123" s="56" t="s">
        <v>203</v>
      </c>
      <c r="B123" s="57">
        <v>301578</v>
      </c>
      <c r="C123" s="57">
        <v>1003</v>
      </c>
      <c r="D123" s="57">
        <v>15406</v>
      </c>
      <c r="E123" s="58">
        <v>770</v>
      </c>
      <c r="F123" s="57">
        <v>15289</v>
      </c>
      <c r="G123" s="58">
        <v>360</v>
      </c>
      <c r="H123" s="57">
        <v>5244</v>
      </c>
      <c r="I123" s="57">
        <v>1195</v>
      </c>
      <c r="J123" s="57">
        <v>15365</v>
      </c>
      <c r="K123" s="58">
        <v>155</v>
      </c>
      <c r="L123" s="57">
        <v>9074</v>
      </c>
      <c r="M123" s="57">
        <v>3483</v>
      </c>
      <c r="N123" s="57">
        <v>60378</v>
      </c>
      <c r="O123" s="58">
        <v>998</v>
      </c>
      <c r="P123" s="57">
        <v>17088</v>
      </c>
      <c r="Q123" s="57">
        <v>1728</v>
      </c>
      <c r="R123" s="57">
        <v>32374</v>
      </c>
      <c r="S123" s="58">
        <v>757</v>
      </c>
      <c r="T123" s="57">
        <v>10916</v>
      </c>
      <c r="U123" s="58">
        <v>82</v>
      </c>
      <c r="V123" s="57">
        <v>7519</v>
      </c>
    </row>
    <row r="124" spans="1:22">
      <c r="A124" s="56" t="s">
        <v>204</v>
      </c>
      <c r="B124" s="57">
        <v>4608</v>
      </c>
      <c r="C124" s="58">
        <v>57</v>
      </c>
      <c r="D124" s="58">
        <v>399</v>
      </c>
      <c r="E124" s="58">
        <v>154</v>
      </c>
      <c r="F124" s="57">
        <v>1102</v>
      </c>
      <c r="G124" s="58">
        <v>0</v>
      </c>
      <c r="H124" s="58">
        <v>0</v>
      </c>
      <c r="I124" s="58">
        <v>85</v>
      </c>
      <c r="J124" s="58">
        <v>611</v>
      </c>
      <c r="K124" s="58">
        <v>18</v>
      </c>
      <c r="L124" s="58">
        <v>618</v>
      </c>
      <c r="M124" s="58">
        <v>314</v>
      </c>
      <c r="N124" s="57">
        <v>2730</v>
      </c>
      <c r="O124" s="58">
        <v>303</v>
      </c>
      <c r="P124" s="57">
        <v>2146</v>
      </c>
      <c r="Q124" s="58">
        <v>6</v>
      </c>
      <c r="R124" s="58">
        <v>506</v>
      </c>
      <c r="S124" s="58">
        <v>5</v>
      </c>
      <c r="T124" s="58">
        <v>78</v>
      </c>
      <c r="U124" s="58">
        <v>30</v>
      </c>
      <c r="V124" s="58">
        <v>345</v>
      </c>
    </row>
    <row r="125" spans="1:22">
      <c r="A125" s="56" t="s">
        <v>205</v>
      </c>
      <c r="B125" s="57">
        <v>1406</v>
      </c>
      <c r="C125" s="58">
        <v>0</v>
      </c>
      <c r="D125" s="58">
        <v>0</v>
      </c>
      <c r="E125" s="58">
        <v>3</v>
      </c>
      <c r="F125" s="58">
        <v>15</v>
      </c>
      <c r="G125" s="58">
        <v>0</v>
      </c>
      <c r="H125" s="58">
        <v>0</v>
      </c>
      <c r="I125" s="58">
        <v>0</v>
      </c>
      <c r="J125" s="58">
        <v>0</v>
      </c>
      <c r="K125" s="58">
        <v>0</v>
      </c>
      <c r="L125" s="58">
        <v>0</v>
      </c>
      <c r="M125" s="58">
        <v>3</v>
      </c>
      <c r="N125" s="58">
        <v>15</v>
      </c>
      <c r="O125" s="58">
        <v>3</v>
      </c>
      <c r="P125" s="58">
        <v>15</v>
      </c>
      <c r="Q125" s="58">
        <v>0</v>
      </c>
      <c r="R125" s="58">
        <v>0</v>
      </c>
      <c r="S125" s="58">
        <v>0</v>
      </c>
      <c r="T125" s="58">
        <v>0</v>
      </c>
      <c r="U125" s="58">
        <v>0</v>
      </c>
      <c r="V125" s="58">
        <v>0</v>
      </c>
    </row>
    <row r="126" spans="1:22">
      <c r="A126" s="56" t="s">
        <v>206</v>
      </c>
      <c r="B126" s="57">
        <v>147730</v>
      </c>
      <c r="C126" s="58">
        <v>590</v>
      </c>
      <c r="D126" s="57">
        <v>5383</v>
      </c>
      <c r="E126" s="58">
        <v>202</v>
      </c>
      <c r="F126" s="57">
        <v>6381</v>
      </c>
      <c r="G126" s="58">
        <v>68</v>
      </c>
      <c r="H126" s="58">
        <v>533</v>
      </c>
      <c r="I126" s="58">
        <v>613</v>
      </c>
      <c r="J126" s="57">
        <v>7178</v>
      </c>
      <c r="K126" s="58">
        <v>55</v>
      </c>
      <c r="L126" s="57">
        <v>1359</v>
      </c>
      <c r="M126" s="57">
        <v>1528</v>
      </c>
      <c r="N126" s="57">
        <v>20834</v>
      </c>
      <c r="O126" s="57">
        <v>1103</v>
      </c>
      <c r="P126" s="57">
        <v>16578</v>
      </c>
      <c r="Q126" s="58">
        <v>414</v>
      </c>
      <c r="R126" s="57">
        <v>4210</v>
      </c>
      <c r="S126" s="58">
        <v>11</v>
      </c>
      <c r="T126" s="58">
        <v>46</v>
      </c>
      <c r="U126" s="58">
        <v>121</v>
      </c>
      <c r="V126" s="57">
        <v>10893</v>
      </c>
    </row>
    <row r="127" spans="1:22">
      <c r="A127" s="56" t="s">
        <v>207</v>
      </c>
      <c r="B127" s="57">
        <v>4032</v>
      </c>
      <c r="C127" s="58">
        <v>0</v>
      </c>
      <c r="D127" s="58">
        <v>0</v>
      </c>
      <c r="E127" s="58">
        <v>1</v>
      </c>
      <c r="F127" s="58">
        <v>35</v>
      </c>
      <c r="G127" s="58">
        <v>0</v>
      </c>
      <c r="H127" s="58">
        <v>0</v>
      </c>
      <c r="I127" s="58">
        <v>0</v>
      </c>
      <c r="J127" s="58">
        <v>0</v>
      </c>
      <c r="K127" s="58">
        <v>0</v>
      </c>
      <c r="L127" s="58">
        <v>0</v>
      </c>
      <c r="M127" s="58">
        <v>1</v>
      </c>
      <c r="N127" s="58">
        <v>35</v>
      </c>
      <c r="O127" s="58">
        <v>1</v>
      </c>
      <c r="P127" s="58">
        <v>35</v>
      </c>
      <c r="Q127" s="58">
        <v>0</v>
      </c>
      <c r="R127" s="58">
        <v>0</v>
      </c>
      <c r="S127" s="58">
        <v>0</v>
      </c>
      <c r="T127" s="58">
        <v>0</v>
      </c>
      <c r="U127" s="58">
        <v>0</v>
      </c>
      <c r="V127" s="58">
        <v>0</v>
      </c>
    </row>
    <row r="128" spans="1:22">
      <c r="A128" s="56" t="s">
        <v>208</v>
      </c>
      <c r="B128" s="57">
        <v>4716</v>
      </c>
      <c r="C128" s="58">
        <v>0</v>
      </c>
      <c r="D128" s="58">
        <v>0</v>
      </c>
      <c r="E128" s="58">
        <v>0</v>
      </c>
      <c r="F128" s="58">
        <v>0</v>
      </c>
      <c r="G128" s="58">
        <v>0</v>
      </c>
      <c r="H128" s="58">
        <v>0</v>
      </c>
      <c r="I128" s="58">
        <v>0</v>
      </c>
      <c r="J128" s="58">
        <v>0</v>
      </c>
      <c r="K128" s="58">
        <v>0</v>
      </c>
      <c r="L128" s="58">
        <v>0</v>
      </c>
      <c r="M128" s="58">
        <v>0</v>
      </c>
      <c r="N128" s="58">
        <v>0</v>
      </c>
      <c r="O128" s="58">
        <v>0</v>
      </c>
      <c r="P128" s="58">
        <v>0</v>
      </c>
      <c r="Q128" s="58">
        <v>0</v>
      </c>
      <c r="R128" s="58">
        <v>0</v>
      </c>
      <c r="S128" s="58">
        <v>0</v>
      </c>
      <c r="T128" s="58">
        <v>0</v>
      </c>
      <c r="U128" s="58">
        <v>0</v>
      </c>
      <c r="V128" s="58">
        <v>0</v>
      </c>
    </row>
    <row r="129" spans="1:22">
      <c r="A129" s="56" t="s">
        <v>209</v>
      </c>
      <c r="B129" s="57">
        <v>20022</v>
      </c>
      <c r="C129" s="58">
        <v>64</v>
      </c>
      <c r="D129" s="58">
        <v>465</v>
      </c>
      <c r="E129" s="58">
        <v>21</v>
      </c>
      <c r="F129" s="58">
        <v>112</v>
      </c>
      <c r="G129" s="58">
        <v>11</v>
      </c>
      <c r="H129" s="58">
        <v>60</v>
      </c>
      <c r="I129" s="58">
        <v>12</v>
      </c>
      <c r="J129" s="58">
        <v>79</v>
      </c>
      <c r="K129" s="58">
        <v>2</v>
      </c>
      <c r="L129" s="58">
        <v>88</v>
      </c>
      <c r="M129" s="58">
        <v>110</v>
      </c>
      <c r="N129" s="58">
        <v>804</v>
      </c>
      <c r="O129" s="58">
        <v>73</v>
      </c>
      <c r="P129" s="58">
        <v>710</v>
      </c>
      <c r="Q129" s="58">
        <v>2</v>
      </c>
      <c r="R129" s="58">
        <v>40</v>
      </c>
      <c r="S129" s="58">
        <v>35</v>
      </c>
      <c r="T129" s="58">
        <v>54</v>
      </c>
      <c r="U129" s="58">
        <v>0</v>
      </c>
      <c r="V129" s="58">
        <v>0</v>
      </c>
    </row>
    <row r="130" spans="1:22">
      <c r="A130" s="56" t="s">
        <v>210</v>
      </c>
      <c r="B130" s="58">
        <v>993</v>
      </c>
      <c r="C130" s="58">
        <v>4</v>
      </c>
      <c r="D130" s="58">
        <v>67</v>
      </c>
      <c r="E130" s="58">
        <v>4</v>
      </c>
      <c r="F130" s="58">
        <v>302</v>
      </c>
      <c r="G130" s="58">
        <v>0</v>
      </c>
      <c r="H130" s="58">
        <v>0</v>
      </c>
      <c r="I130" s="58">
        <v>12</v>
      </c>
      <c r="J130" s="58">
        <v>60</v>
      </c>
      <c r="K130" s="58">
        <v>0</v>
      </c>
      <c r="L130" s="58">
        <v>0</v>
      </c>
      <c r="M130" s="58">
        <v>20</v>
      </c>
      <c r="N130" s="58">
        <v>429</v>
      </c>
      <c r="O130" s="58">
        <v>20</v>
      </c>
      <c r="P130" s="58">
        <v>429</v>
      </c>
      <c r="Q130" s="58">
        <v>0</v>
      </c>
      <c r="R130" s="58">
        <v>0</v>
      </c>
      <c r="S130" s="58">
        <v>0</v>
      </c>
      <c r="T130" s="58">
        <v>0</v>
      </c>
      <c r="U130" s="58">
        <v>0</v>
      </c>
      <c r="V130" s="58">
        <v>0</v>
      </c>
    </row>
    <row r="131" spans="1:22">
      <c r="A131" s="56" t="s">
        <v>211</v>
      </c>
      <c r="B131" s="57">
        <v>14435</v>
      </c>
      <c r="C131" s="58">
        <v>101</v>
      </c>
      <c r="D131" s="57">
        <v>2457</v>
      </c>
      <c r="E131" s="58">
        <v>63</v>
      </c>
      <c r="F131" s="57">
        <v>1530</v>
      </c>
      <c r="G131" s="58">
        <v>6</v>
      </c>
      <c r="H131" s="58">
        <v>33</v>
      </c>
      <c r="I131" s="58">
        <v>10</v>
      </c>
      <c r="J131" s="58">
        <v>87</v>
      </c>
      <c r="K131" s="58">
        <v>1</v>
      </c>
      <c r="L131" s="58">
        <v>12</v>
      </c>
      <c r="M131" s="58">
        <v>181</v>
      </c>
      <c r="N131" s="57">
        <v>4119</v>
      </c>
      <c r="O131" s="58">
        <v>134</v>
      </c>
      <c r="P131" s="57">
        <v>2329</v>
      </c>
      <c r="Q131" s="58">
        <v>47</v>
      </c>
      <c r="R131" s="57">
        <v>1790</v>
      </c>
      <c r="S131" s="58">
        <v>0</v>
      </c>
      <c r="T131" s="58">
        <v>0</v>
      </c>
      <c r="U131" s="58">
        <v>0</v>
      </c>
      <c r="V131" s="58">
        <v>0</v>
      </c>
    </row>
    <row r="132" spans="1:22">
      <c r="A132" s="56" t="s">
        <v>212</v>
      </c>
      <c r="B132" s="57">
        <v>1834</v>
      </c>
      <c r="C132" s="58">
        <v>0</v>
      </c>
      <c r="D132" s="58">
        <v>0</v>
      </c>
      <c r="E132" s="58">
        <v>0</v>
      </c>
      <c r="F132" s="58">
        <v>0</v>
      </c>
      <c r="G132" s="58">
        <v>0</v>
      </c>
      <c r="H132" s="58">
        <v>0</v>
      </c>
      <c r="I132" s="58">
        <v>0</v>
      </c>
      <c r="J132" s="58">
        <v>0</v>
      </c>
      <c r="K132" s="58">
        <v>0</v>
      </c>
      <c r="L132" s="58">
        <v>0</v>
      </c>
      <c r="M132" s="58">
        <v>0</v>
      </c>
      <c r="N132" s="58">
        <v>0</v>
      </c>
      <c r="O132" s="58">
        <v>0</v>
      </c>
      <c r="P132" s="58">
        <v>0</v>
      </c>
      <c r="Q132" s="58">
        <v>0</v>
      </c>
      <c r="R132" s="58">
        <v>0</v>
      </c>
      <c r="S132" s="58">
        <v>0</v>
      </c>
      <c r="T132" s="58">
        <v>0</v>
      </c>
      <c r="U132" s="58">
        <v>0</v>
      </c>
      <c r="V132" s="58">
        <v>0</v>
      </c>
    </row>
    <row r="133" spans="1:22">
      <c r="A133" s="56" t="s">
        <v>213</v>
      </c>
      <c r="B133" s="57">
        <v>298915</v>
      </c>
      <c r="C133" s="58">
        <v>846</v>
      </c>
      <c r="D133" s="57">
        <v>17115</v>
      </c>
      <c r="E133" s="58">
        <v>157</v>
      </c>
      <c r="F133" s="57">
        <v>11111</v>
      </c>
      <c r="G133" s="58">
        <v>37</v>
      </c>
      <c r="H133" s="57">
        <v>1043</v>
      </c>
      <c r="I133" s="58">
        <v>802</v>
      </c>
      <c r="J133" s="57">
        <v>9473</v>
      </c>
      <c r="K133" s="58">
        <v>15</v>
      </c>
      <c r="L133" s="58">
        <v>857</v>
      </c>
      <c r="M133" s="57">
        <v>1857</v>
      </c>
      <c r="N133" s="57">
        <v>39599</v>
      </c>
      <c r="O133" s="58">
        <v>991</v>
      </c>
      <c r="P133" s="57">
        <v>12110</v>
      </c>
      <c r="Q133" s="58">
        <v>775</v>
      </c>
      <c r="R133" s="57">
        <v>25455</v>
      </c>
      <c r="S133" s="58">
        <v>91</v>
      </c>
      <c r="T133" s="57">
        <v>2034</v>
      </c>
      <c r="U133" s="58">
        <v>70</v>
      </c>
      <c r="V133" s="57">
        <v>2909</v>
      </c>
    </row>
    <row r="134" spans="1:22">
      <c r="A134" s="56" t="s">
        <v>214</v>
      </c>
      <c r="B134" s="57">
        <v>1853</v>
      </c>
      <c r="C134" s="58">
        <v>0</v>
      </c>
      <c r="D134" s="58">
        <v>0</v>
      </c>
      <c r="E134" s="58">
        <v>1</v>
      </c>
      <c r="F134" s="58">
        <v>20</v>
      </c>
      <c r="G134" s="58">
        <v>0</v>
      </c>
      <c r="H134" s="58">
        <v>0</v>
      </c>
      <c r="I134" s="58">
        <v>0</v>
      </c>
      <c r="J134" s="58">
        <v>0</v>
      </c>
      <c r="K134" s="58">
        <v>0</v>
      </c>
      <c r="L134" s="58">
        <v>0</v>
      </c>
      <c r="M134" s="58">
        <v>1</v>
      </c>
      <c r="N134" s="58">
        <v>20</v>
      </c>
      <c r="O134" s="58">
        <v>1</v>
      </c>
      <c r="P134" s="58">
        <v>20</v>
      </c>
      <c r="Q134" s="58">
        <v>0</v>
      </c>
      <c r="R134" s="58">
        <v>0</v>
      </c>
      <c r="S134" s="58">
        <v>0</v>
      </c>
      <c r="T134" s="58">
        <v>0</v>
      </c>
      <c r="U134" s="58">
        <v>0</v>
      </c>
      <c r="V134" s="58">
        <v>0</v>
      </c>
    </row>
    <row r="135" spans="1:22">
      <c r="A135" s="56" t="s">
        <v>215</v>
      </c>
      <c r="B135" s="57">
        <v>31076</v>
      </c>
      <c r="C135" s="58">
        <v>116</v>
      </c>
      <c r="D135" s="57">
        <v>1519</v>
      </c>
      <c r="E135" s="58">
        <v>198</v>
      </c>
      <c r="F135" s="57">
        <v>2828</v>
      </c>
      <c r="G135" s="58">
        <v>69</v>
      </c>
      <c r="H135" s="58">
        <v>231</v>
      </c>
      <c r="I135" s="58">
        <v>238</v>
      </c>
      <c r="J135" s="57">
        <v>2248</v>
      </c>
      <c r="K135" s="58">
        <v>238</v>
      </c>
      <c r="L135" s="58">
        <v>811</v>
      </c>
      <c r="M135" s="58">
        <v>859</v>
      </c>
      <c r="N135" s="57">
        <v>7637</v>
      </c>
      <c r="O135" s="58">
        <v>818</v>
      </c>
      <c r="P135" s="57">
        <v>5420</v>
      </c>
      <c r="Q135" s="58">
        <v>41</v>
      </c>
      <c r="R135" s="57">
        <v>2217</v>
      </c>
      <c r="S135" s="58">
        <v>0</v>
      </c>
      <c r="T135" s="58">
        <v>0</v>
      </c>
      <c r="U135" s="58">
        <v>10</v>
      </c>
      <c r="V135" s="58">
        <v>442</v>
      </c>
    </row>
    <row r="136" spans="1:22">
      <c r="A136" s="56" t="s">
        <v>216</v>
      </c>
      <c r="B136" s="57">
        <v>5999</v>
      </c>
      <c r="C136" s="58">
        <v>0</v>
      </c>
      <c r="D136" s="58">
        <v>0</v>
      </c>
      <c r="E136" s="58">
        <v>1</v>
      </c>
      <c r="F136" s="58">
        <v>43</v>
      </c>
      <c r="G136" s="58">
        <v>0</v>
      </c>
      <c r="H136" s="58">
        <v>0</v>
      </c>
      <c r="I136" s="58">
        <v>0</v>
      </c>
      <c r="J136" s="58">
        <v>0</v>
      </c>
      <c r="K136" s="58">
        <v>0</v>
      </c>
      <c r="L136" s="58">
        <v>0</v>
      </c>
      <c r="M136" s="58">
        <v>1</v>
      </c>
      <c r="N136" s="58">
        <v>43</v>
      </c>
      <c r="O136" s="58">
        <v>1</v>
      </c>
      <c r="P136" s="58">
        <v>43</v>
      </c>
      <c r="Q136" s="58">
        <v>0</v>
      </c>
      <c r="R136" s="58">
        <v>0</v>
      </c>
      <c r="S136" s="58">
        <v>0</v>
      </c>
      <c r="T136" s="58">
        <v>0</v>
      </c>
      <c r="U136" s="58">
        <v>0</v>
      </c>
      <c r="V136" s="58">
        <v>0</v>
      </c>
    </row>
    <row r="137" spans="1:22">
      <c r="A137" s="56" t="s">
        <v>217</v>
      </c>
      <c r="B137" s="57">
        <v>1316</v>
      </c>
      <c r="C137" s="58">
        <v>4</v>
      </c>
      <c r="D137" s="58">
        <v>25</v>
      </c>
      <c r="E137" s="58">
        <v>5</v>
      </c>
      <c r="F137" s="58">
        <v>100</v>
      </c>
      <c r="G137" s="58">
        <v>0</v>
      </c>
      <c r="H137" s="58">
        <v>0</v>
      </c>
      <c r="I137" s="58">
        <v>0</v>
      </c>
      <c r="J137" s="58">
        <v>0</v>
      </c>
      <c r="K137" s="58">
        <v>0</v>
      </c>
      <c r="L137" s="58">
        <v>0</v>
      </c>
      <c r="M137" s="58">
        <v>9</v>
      </c>
      <c r="N137" s="58">
        <v>125</v>
      </c>
      <c r="O137" s="58">
        <v>9</v>
      </c>
      <c r="P137" s="58">
        <v>125</v>
      </c>
      <c r="Q137" s="58">
        <v>0</v>
      </c>
      <c r="R137" s="58">
        <v>0</v>
      </c>
      <c r="S137" s="58">
        <v>0</v>
      </c>
      <c r="T137" s="58">
        <v>0</v>
      </c>
      <c r="U137" s="58">
        <v>0</v>
      </c>
      <c r="V137" s="58">
        <v>0</v>
      </c>
    </row>
    <row r="138" spans="1:22">
      <c r="A138" s="56" t="s">
        <v>218</v>
      </c>
      <c r="B138" s="57">
        <v>24487</v>
      </c>
      <c r="C138" s="58">
        <v>67</v>
      </c>
      <c r="D138" s="58">
        <v>717</v>
      </c>
      <c r="E138" s="58">
        <v>52</v>
      </c>
      <c r="F138" s="57">
        <v>2000</v>
      </c>
      <c r="G138" s="58">
        <v>0</v>
      </c>
      <c r="H138" s="58">
        <v>0</v>
      </c>
      <c r="I138" s="58">
        <v>0</v>
      </c>
      <c r="J138" s="58">
        <v>0</v>
      </c>
      <c r="K138" s="58">
        <v>0</v>
      </c>
      <c r="L138" s="58">
        <v>0</v>
      </c>
      <c r="M138" s="58">
        <v>119</v>
      </c>
      <c r="N138" s="57">
        <v>2717</v>
      </c>
      <c r="O138" s="58">
        <v>85</v>
      </c>
      <c r="P138" s="57">
        <v>2396</v>
      </c>
      <c r="Q138" s="58">
        <v>34</v>
      </c>
      <c r="R138" s="58">
        <v>321</v>
      </c>
      <c r="S138" s="58">
        <v>0</v>
      </c>
      <c r="T138" s="58">
        <v>0</v>
      </c>
      <c r="U138" s="58">
        <v>0</v>
      </c>
      <c r="V138" s="58">
        <v>0</v>
      </c>
    </row>
    <row r="139" spans="1:22">
      <c r="A139" s="56" t="s">
        <v>219</v>
      </c>
      <c r="B139" s="57">
        <v>82736</v>
      </c>
      <c r="C139" s="58">
        <v>225</v>
      </c>
      <c r="D139" s="57">
        <v>2683</v>
      </c>
      <c r="E139" s="58">
        <v>50</v>
      </c>
      <c r="F139" s="58">
        <v>402</v>
      </c>
      <c r="G139" s="58">
        <v>45</v>
      </c>
      <c r="H139" s="58">
        <v>189</v>
      </c>
      <c r="I139" s="58">
        <v>98</v>
      </c>
      <c r="J139" s="58">
        <v>558</v>
      </c>
      <c r="K139" s="58">
        <v>22</v>
      </c>
      <c r="L139" s="57">
        <v>1006</v>
      </c>
      <c r="M139" s="58">
        <v>440</v>
      </c>
      <c r="N139" s="57">
        <v>4838</v>
      </c>
      <c r="O139" s="58">
        <v>417</v>
      </c>
      <c r="P139" s="57">
        <v>4610</v>
      </c>
      <c r="Q139" s="58">
        <v>11</v>
      </c>
      <c r="R139" s="58">
        <v>153</v>
      </c>
      <c r="S139" s="58">
        <v>12</v>
      </c>
      <c r="T139" s="58">
        <v>75</v>
      </c>
      <c r="U139" s="58">
        <v>32</v>
      </c>
      <c r="V139" s="57">
        <v>3099</v>
      </c>
    </row>
    <row r="140" spans="1:22">
      <c r="A140" s="56" t="s">
        <v>220</v>
      </c>
      <c r="B140" s="57">
        <v>35065</v>
      </c>
      <c r="C140" s="58">
        <v>0</v>
      </c>
      <c r="D140" s="58">
        <v>0</v>
      </c>
      <c r="E140" s="58">
        <v>54</v>
      </c>
      <c r="F140" s="57">
        <v>2372</v>
      </c>
      <c r="G140" s="58">
        <v>5</v>
      </c>
      <c r="H140" s="58">
        <v>132</v>
      </c>
      <c r="I140" s="58">
        <v>44</v>
      </c>
      <c r="J140" s="58">
        <v>416</v>
      </c>
      <c r="K140" s="58">
        <v>17</v>
      </c>
      <c r="L140" s="58">
        <v>497</v>
      </c>
      <c r="M140" s="58">
        <v>120</v>
      </c>
      <c r="N140" s="57">
        <v>3417</v>
      </c>
      <c r="O140" s="58">
        <v>47</v>
      </c>
      <c r="P140" s="58">
        <v>437</v>
      </c>
      <c r="Q140" s="58">
        <v>26</v>
      </c>
      <c r="R140" s="57">
        <v>2493</v>
      </c>
      <c r="S140" s="58">
        <v>47</v>
      </c>
      <c r="T140" s="58">
        <v>487</v>
      </c>
      <c r="U140" s="58">
        <v>73</v>
      </c>
      <c r="V140" s="57">
        <v>3452</v>
      </c>
    </row>
    <row r="141" spans="1:22">
      <c r="A141" s="56" t="s">
        <v>221</v>
      </c>
      <c r="B141" s="57">
        <v>3140</v>
      </c>
      <c r="C141" s="58">
        <v>4</v>
      </c>
      <c r="D141" s="58">
        <v>36</v>
      </c>
      <c r="E141" s="58">
        <v>8</v>
      </c>
      <c r="F141" s="58">
        <v>43</v>
      </c>
      <c r="G141" s="58">
        <v>4</v>
      </c>
      <c r="H141" s="58">
        <v>20</v>
      </c>
      <c r="I141" s="58">
        <v>7</v>
      </c>
      <c r="J141" s="58">
        <v>56</v>
      </c>
      <c r="K141" s="58">
        <v>4</v>
      </c>
      <c r="L141" s="58">
        <v>23</v>
      </c>
      <c r="M141" s="58">
        <v>27</v>
      </c>
      <c r="N141" s="58">
        <v>178</v>
      </c>
      <c r="O141" s="58">
        <v>27</v>
      </c>
      <c r="P141" s="58">
        <v>178</v>
      </c>
      <c r="Q141" s="58">
        <v>0</v>
      </c>
      <c r="R141" s="58">
        <v>0</v>
      </c>
      <c r="S141" s="58">
        <v>0</v>
      </c>
      <c r="T141" s="58">
        <v>0</v>
      </c>
      <c r="U141" s="58">
        <v>0</v>
      </c>
      <c r="V141" s="58">
        <v>0</v>
      </c>
    </row>
    <row r="142" spans="1:22">
      <c r="A142" s="56" t="s">
        <v>222</v>
      </c>
      <c r="B142" s="57">
        <v>23514</v>
      </c>
      <c r="C142" s="58">
        <v>50</v>
      </c>
      <c r="D142" s="58">
        <v>750</v>
      </c>
      <c r="E142" s="58">
        <v>10</v>
      </c>
      <c r="F142" s="58">
        <v>290</v>
      </c>
      <c r="G142" s="58">
        <v>0</v>
      </c>
      <c r="H142" s="58">
        <v>0</v>
      </c>
      <c r="I142" s="58">
        <v>13</v>
      </c>
      <c r="J142" s="58">
        <v>132</v>
      </c>
      <c r="K142" s="58">
        <v>2</v>
      </c>
      <c r="L142" s="58">
        <v>54</v>
      </c>
      <c r="M142" s="58">
        <v>75</v>
      </c>
      <c r="N142" s="57">
        <v>1226</v>
      </c>
      <c r="O142" s="58">
        <v>74</v>
      </c>
      <c r="P142" s="57">
        <v>1142</v>
      </c>
      <c r="Q142" s="58">
        <v>1</v>
      </c>
      <c r="R142" s="58">
        <v>84</v>
      </c>
      <c r="S142" s="58">
        <v>0</v>
      </c>
      <c r="T142" s="58">
        <v>0</v>
      </c>
      <c r="U142" s="58">
        <v>0</v>
      </c>
      <c r="V142" s="58">
        <v>0</v>
      </c>
    </row>
    <row r="143" spans="1:22">
      <c r="A143" s="56" t="s">
        <v>223</v>
      </c>
      <c r="B143" s="57">
        <v>8771</v>
      </c>
      <c r="C143" s="58">
        <v>128</v>
      </c>
      <c r="D143" s="57">
        <v>2980</v>
      </c>
      <c r="E143" s="58">
        <v>41</v>
      </c>
      <c r="F143" s="57">
        <v>1953</v>
      </c>
      <c r="G143" s="58">
        <v>25</v>
      </c>
      <c r="H143" s="58">
        <v>325</v>
      </c>
      <c r="I143" s="58">
        <v>89</v>
      </c>
      <c r="J143" s="57">
        <v>2078</v>
      </c>
      <c r="K143" s="58">
        <v>2</v>
      </c>
      <c r="L143" s="57">
        <v>3000</v>
      </c>
      <c r="M143" s="58">
        <v>285</v>
      </c>
      <c r="N143" s="57">
        <v>10336</v>
      </c>
      <c r="O143" s="58">
        <v>283</v>
      </c>
      <c r="P143" s="57">
        <v>10256</v>
      </c>
      <c r="Q143" s="58">
        <v>2</v>
      </c>
      <c r="R143" s="58">
        <v>80</v>
      </c>
      <c r="S143" s="58">
        <v>0</v>
      </c>
      <c r="T143" s="58">
        <v>0</v>
      </c>
      <c r="U143" s="58">
        <v>0</v>
      </c>
      <c r="V143" s="58">
        <v>0</v>
      </c>
    </row>
    <row r="144" spans="1:22">
      <c r="A144" s="56" t="s">
        <v>224</v>
      </c>
      <c r="B144" s="57">
        <v>13031</v>
      </c>
      <c r="C144" s="58">
        <v>43</v>
      </c>
      <c r="D144" s="58">
        <v>287</v>
      </c>
      <c r="E144" s="58">
        <v>14</v>
      </c>
      <c r="F144" s="58">
        <v>97</v>
      </c>
      <c r="G144" s="58">
        <v>0</v>
      </c>
      <c r="H144" s="58">
        <v>0</v>
      </c>
      <c r="I144" s="58">
        <v>1</v>
      </c>
      <c r="J144" s="58">
        <v>18</v>
      </c>
      <c r="K144" s="58">
        <v>0</v>
      </c>
      <c r="L144" s="58">
        <v>0</v>
      </c>
      <c r="M144" s="58">
        <v>58</v>
      </c>
      <c r="N144" s="58">
        <v>402</v>
      </c>
      <c r="O144" s="58">
        <v>58</v>
      </c>
      <c r="P144" s="58">
        <v>402</v>
      </c>
      <c r="Q144" s="58">
        <v>0</v>
      </c>
      <c r="R144" s="58">
        <v>0</v>
      </c>
      <c r="S144" s="58">
        <v>0</v>
      </c>
      <c r="T144" s="58">
        <v>0</v>
      </c>
      <c r="U144" s="58">
        <v>0</v>
      </c>
      <c r="V144" s="58">
        <v>0</v>
      </c>
    </row>
    <row r="145" spans="1:22">
      <c r="A145" s="56" t="s">
        <v>225</v>
      </c>
      <c r="B145" s="57">
        <v>38092</v>
      </c>
      <c r="C145" s="58">
        <v>51</v>
      </c>
      <c r="D145" s="58">
        <v>697</v>
      </c>
      <c r="E145" s="58">
        <v>8</v>
      </c>
      <c r="F145" s="58">
        <v>347</v>
      </c>
      <c r="G145" s="58">
        <v>0</v>
      </c>
      <c r="H145" s="58">
        <v>0</v>
      </c>
      <c r="I145" s="58">
        <v>12</v>
      </c>
      <c r="J145" s="58">
        <v>73</v>
      </c>
      <c r="K145" s="58">
        <v>0</v>
      </c>
      <c r="L145" s="58">
        <v>0</v>
      </c>
      <c r="M145" s="58">
        <v>71</v>
      </c>
      <c r="N145" s="57">
        <v>1117</v>
      </c>
      <c r="O145" s="58">
        <v>59</v>
      </c>
      <c r="P145" s="57">
        <v>1044</v>
      </c>
      <c r="Q145" s="58">
        <v>12</v>
      </c>
      <c r="R145" s="58">
        <v>73</v>
      </c>
      <c r="S145" s="58">
        <v>0</v>
      </c>
      <c r="T145" s="58">
        <v>0</v>
      </c>
      <c r="U145" s="58">
        <v>0</v>
      </c>
      <c r="V145" s="58">
        <v>0</v>
      </c>
    </row>
    <row r="146" spans="1:22">
      <c r="A146" s="56" t="s">
        <v>226</v>
      </c>
      <c r="B146" s="57">
        <v>24010</v>
      </c>
      <c r="C146" s="58">
        <v>32</v>
      </c>
      <c r="D146" s="58">
        <v>352</v>
      </c>
      <c r="E146" s="58">
        <v>11</v>
      </c>
      <c r="F146" s="58">
        <v>435</v>
      </c>
      <c r="G146" s="58">
        <v>4</v>
      </c>
      <c r="H146" s="58">
        <v>245</v>
      </c>
      <c r="I146" s="58">
        <v>27</v>
      </c>
      <c r="J146" s="58">
        <v>422</v>
      </c>
      <c r="K146" s="58">
        <v>0</v>
      </c>
      <c r="L146" s="58">
        <v>0</v>
      </c>
      <c r="M146" s="58">
        <v>74</v>
      </c>
      <c r="N146" s="57">
        <v>1454</v>
      </c>
      <c r="O146" s="58">
        <v>74</v>
      </c>
      <c r="P146" s="57">
        <v>1454</v>
      </c>
      <c r="Q146" s="58">
        <v>0</v>
      </c>
      <c r="R146" s="58">
        <v>0</v>
      </c>
      <c r="S146" s="58">
        <v>0</v>
      </c>
      <c r="T146" s="58">
        <v>0</v>
      </c>
      <c r="U146" s="58">
        <v>52</v>
      </c>
      <c r="V146" s="57">
        <v>1500</v>
      </c>
    </row>
    <row r="147" spans="1:22">
      <c r="A147" s="56" t="s">
        <v>227</v>
      </c>
      <c r="B147" s="58">
        <v>998</v>
      </c>
      <c r="C147" s="58">
        <v>0</v>
      </c>
      <c r="D147" s="58">
        <v>0</v>
      </c>
      <c r="E147" s="58">
        <v>8</v>
      </c>
      <c r="F147" s="58">
        <v>89</v>
      </c>
      <c r="G147" s="58">
        <v>0</v>
      </c>
      <c r="H147" s="58">
        <v>0</v>
      </c>
      <c r="I147" s="58">
        <v>10</v>
      </c>
      <c r="J147" s="58">
        <v>84</v>
      </c>
      <c r="K147" s="58">
        <v>0</v>
      </c>
      <c r="L147" s="58">
        <v>0</v>
      </c>
      <c r="M147" s="58">
        <v>18</v>
      </c>
      <c r="N147" s="58">
        <v>173</v>
      </c>
      <c r="O147" s="58">
        <v>18</v>
      </c>
      <c r="P147" s="58">
        <v>173</v>
      </c>
      <c r="Q147" s="58">
        <v>0</v>
      </c>
      <c r="R147" s="58">
        <v>0</v>
      </c>
      <c r="S147" s="58">
        <v>0</v>
      </c>
      <c r="T147" s="58">
        <v>0</v>
      </c>
      <c r="U147" s="58">
        <v>0</v>
      </c>
      <c r="V147" s="58">
        <v>0</v>
      </c>
    </row>
    <row r="148" spans="1:22">
      <c r="A148" s="56" t="s">
        <v>228</v>
      </c>
      <c r="B148" s="57">
        <v>12184</v>
      </c>
      <c r="C148" s="58">
        <v>0</v>
      </c>
      <c r="D148" s="58">
        <v>0</v>
      </c>
      <c r="E148" s="58">
        <v>23</v>
      </c>
      <c r="F148" s="57">
        <v>1250</v>
      </c>
      <c r="G148" s="58">
        <v>9</v>
      </c>
      <c r="H148" s="58">
        <v>70</v>
      </c>
      <c r="I148" s="58">
        <v>6</v>
      </c>
      <c r="J148" s="58">
        <v>30</v>
      </c>
      <c r="K148" s="58">
        <v>3</v>
      </c>
      <c r="L148" s="58">
        <v>225</v>
      </c>
      <c r="M148" s="58">
        <v>41</v>
      </c>
      <c r="N148" s="57">
        <v>1575</v>
      </c>
      <c r="O148" s="58">
        <v>41</v>
      </c>
      <c r="P148" s="57">
        <v>1575</v>
      </c>
      <c r="Q148" s="58">
        <v>0</v>
      </c>
      <c r="R148" s="58">
        <v>0</v>
      </c>
      <c r="S148" s="58">
        <v>0</v>
      </c>
      <c r="T148" s="58">
        <v>0</v>
      </c>
      <c r="U148" s="58">
        <v>16</v>
      </c>
      <c r="V148" s="58">
        <v>400</v>
      </c>
    </row>
    <row r="149" spans="1:22">
      <c r="A149" s="56" t="s">
        <v>229</v>
      </c>
      <c r="B149" s="57">
        <v>2164</v>
      </c>
      <c r="C149" s="58">
        <v>4</v>
      </c>
      <c r="D149" s="58">
        <v>10</v>
      </c>
      <c r="E149" s="58">
        <v>4</v>
      </c>
      <c r="F149" s="58">
        <v>56</v>
      </c>
      <c r="G149" s="58">
        <v>1</v>
      </c>
      <c r="H149" s="58">
        <v>3</v>
      </c>
      <c r="I149" s="58">
        <v>6</v>
      </c>
      <c r="J149" s="58">
        <v>20</v>
      </c>
      <c r="K149" s="58">
        <v>1</v>
      </c>
      <c r="L149" s="58">
        <v>30</v>
      </c>
      <c r="M149" s="58">
        <v>16</v>
      </c>
      <c r="N149" s="58">
        <v>119</v>
      </c>
      <c r="O149" s="58">
        <v>14</v>
      </c>
      <c r="P149" s="58">
        <v>110</v>
      </c>
      <c r="Q149" s="58">
        <v>0</v>
      </c>
      <c r="R149" s="58">
        <v>0</v>
      </c>
      <c r="S149" s="58">
        <v>2</v>
      </c>
      <c r="T149" s="58">
        <v>9</v>
      </c>
      <c r="U149" s="58">
        <v>0</v>
      </c>
      <c r="V149" s="58">
        <v>0</v>
      </c>
    </row>
    <row r="150" spans="1:22">
      <c r="A150" s="56" t="s">
        <v>230</v>
      </c>
      <c r="B150" s="57">
        <v>1973</v>
      </c>
      <c r="C150" s="58">
        <v>0</v>
      </c>
      <c r="D150" s="58">
        <v>0</v>
      </c>
      <c r="E150" s="58">
        <v>0</v>
      </c>
      <c r="F150" s="58">
        <v>0</v>
      </c>
      <c r="G150" s="58">
        <v>0</v>
      </c>
      <c r="H150" s="58">
        <v>0</v>
      </c>
      <c r="I150" s="58">
        <v>0</v>
      </c>
      <c r="J150" s="58">
        <v>0</v>
      </c>
      <c r="K150" s="58">
        <v>0</v>
      </c>
      <c r="L150" s="58">
        <v>0</v>
      </c>
      <c r="M150" s="58">
        <v>0</v>
      </c>
      <c r="N150" s="58">
        <v>0</v>
      </c>
      <c r="O150" s="58">
        <v>0</v>
      </c>
      <c r="P150" s="58">
        <v>0</v>
      </c>
      <c r="Q150" s="58">
        <v>0</v>
      </c>
      <c r="R150" s="58">
        <v>0</v>
      </c>
      <c r="S150" s="58">
        <v>0</v>
      </c>
      <c r="T150" s="58">
        <v>0</v>
      </c>
      <c r="U150" s="58">
        <v>0</v>
      </c>
      <c r="V150" s="58">
        <v>0</v>
      </c>
    </row>
    <row r="151" spans="1:22">
      <c r="A151" s="56" t="s">
        <v>231</v>
      </c>
      <c r="B151" s="57">
        <v>18188</v>
      </c>
      <c r="C151" s="58">
        <v>0</v>
      </c>
      <c r="D151" s="58">
        <v>0</v>
      </c>
      <c r="E151" s="58">
        <v>0</v>
      </c>
      <c r="F151" s="58">
        <v>0</v>
      </c>
      <c r="G151" s="58">
        <v>0</v>
      </c>
      <c r="H151" s="58">
        <v>0</v>
      </c>
      <c r="I151" s="58">
        <v>0</v>
      </c>
      <c r="J151" s="58">
        <v>0</v>
      </c>
      <c r="K151" s="58">
        <v>0</v>
      </c>
      <c r="L151" s="58">
        <v>0</v>
      </c>
      <c r="M151" s="58">
        <v>0</v>
      </c>
      <c r="N151" s="58">
        <v>0</v>
      </c>
      <c r="O151" s="58">
        <v>0</v>
      </c>
      <c r="P151" s="58">
        <v>0</v>
      </c>
      <c r="Q151" s="58">
        <v>0</v>
      </c>
      <c r="R151" s="58">
        <v>0</v>
      </c>
      <c r="S151" s="58">
        <v>0</v>
      </c>
      <c r="T151" s="58">
        <v>0</v>
      </c>
      <c r="U151" s="58">
        <v>0</v>
      </c>
      <c r="V151" s="58">
        <v>0</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B5C8-0E9F-44FA-B48B-FA5A61D21FAF}">
  <dimension ref="A1:W46"/>
  <sheetViews>
    <sheetView workbookViewId="0">
      <selection activeCell="G36" sqref="G36"/>
    </sheetView>
  </sheetViews>
  <sheetFormatPr defaultRowHeight="15"/>
  <cols>
    <col min="3" max="23" width="11.7109375" customWidth="1"/>
  </cols>
  <sheetData>
    <row r="1" spans="1:23">
      <c r="A1" s="59" t="s">
        <v>232</v>
      </c>
      <c r="B1" s="59"/>
      <c r="C1" s="60"/>
      <c r="D1" s="59" t="s">
        <v>20</v>
      </c>
      <c r="E1" s="59"/>
      <c r="F1" s="59"/>
      <c r="G1" s="59"/>
      <c r="H1" s="59"/>
      <c r="I1" s="59"/>
      <c r="J1" s="59"/>
    </row>
    <row r="2" spans="1:23" ht="52.5" thickBot="1">
      <c r="A2" s="61" t="s">
        <v>233</v>
      </c>
      <c r="B2" s="61"/>
      <c r="C2" s="53" t="s">
        <v>62</v>
      </c>
      <c r="D2" s="53" t="s">
        <v>63</v>
      </c>
      <c r="E2" s="54" t="s">
        <v>64</v>
      </c>
      <c r="F2" s="53" t="s">
        <v>65</v>
      </c>
      <c r="G2" s="53" t="s">
        <v>66</v>
      </c>
      <c r="H2" s="53" t="s">
        <v>67</v>
      </c>
      <c r="I2" s="53" t="s">
        <v>68</v>
      </c>
      <c r="J2" s="53" t="s">
        <v>69</v>
      </c>
      <c r="K2" s="53" t="s">
        <v>70</v>
      </c>
      <c r="L2" s="53" t="s">
        <v>71</v>
      </c>
      <c r="M2" s="53" t="s">
        <v>72</v>
      </c>
      <c r="N2" s="55" t="s">
        <v>73</v>
      </c>
      <c r="O2" s="55" t="s">
        <v>74</v>
      </c>
      <c r="P2" s="55" t="s">
        <v>75</v>
      </c>
      <c r="Q2" s="55" t="s">
        <v>76</v>
      </c>
      <c r="R2" s="55" t="s">
        <v>77</v>
      </c>
      <c r="S2" s="55" t="s">
        <v>78</v>
      </c>
      <c r="T2" s="55" t="s">
        <v>79</v>
      </c>
      <c r="U2" s="55" t="s">
        <v>80</v>
      </c>
      <c r="V2" s="55" t="s">
        <v>81</v>
      </c>
      <c r="W2" s="55" t="s">
        <v>82</v>
      </c>
    </row>
    <row r="3" spans="1:23">
      <c r="A3" s="62" t="s">
        <v>234</v>
      </c>
      <c r="B3" s="62"/>
    </row>
    <row r="4" spans="1:23">
      <c r="A4" s="63"/>
      <c r="B4" s="63" t="s">
        <v>235</v>
      </c>
      <c r="C4" s="64">
        <f>AVERAGE('[1]Programs Sorted'!B2:B150)</f>
        <v>37768.838926174496</v>
      </c>
      <c r="D4" s="64">
        <f>AVERAGE('[1]Programs Sorted'!C2:C150)</f>
        <v>79.128378378378372</v>
      </c>
      <c r="E4" s="64">
        <f>AVERAGE('[1]Programs Sorted'!D2:D150)</f>
        <v>1503.7905405405406</v>
      </c>
      <c r="F4" s="64">
        <f>AVERAGE('[1]Programs Sorted'!E2:E150)</f>
        <v>73.081081081081081</v>
      </c>
      <c r="G4" s="64">
        <f>AVERAGE('[1]Programs Sorted'!F2:F150)</f>
        <v>1865.5608108108108</v>
      </c>
      <c r="H4" s="64">
        <f>AVERAGE('[1]Programs Sorted'!G2:G150)</f>
        <v>22.493243243243242</v>
      </c>
      <c r="I4" s="64">
        <f>AVERAGE('[1]Programs Sorted'!H2:H150)</f>
        <v>352.70748299319729</v>
      </c>
      <c r="J4" s="64">
        <f>AVERAGE('[1]Programs Sorted'!I2:I150)</f>
        <v>100.07432432432432</v>
      </c>
      <c r="K4" s="64">
        <f>AVERAGE('[1]Programs Sorted'!J2:J150)</f>
        <v>1996.5743243243244</v>
      </c>
      <c r="L4" s="64">
        <f>AVERAGE('[1]Programs Sorted'!K2:K150)</f>
        <v>11.120805369127517</v>
      </c>
      <c r="M4" s="64">
        <f>AVERAGE('[1]Programs Sorted'!L2:L150)</f>
        <v>426.88590604026848</v>
      </c>
      <c r="N4" s="64">
        <f>AVERAGE('[1]Programs Sorted'!M2:M150)</f>
        <v>284.05369127516781</v>
      </c>
      <c r="O4" s="64">
        <f>AVERAGE('[1]Programs Sorted'!N2:N150)</f>
        <v>6104.7718120805366</v>
      </c>
      <c r="P4" s="64">
        <f>AVERAGE('[1]Programs Sorted'!O2:O150)</f>
        <v>194.65100671140939</v>
      </c>
      <c r="Q4" s="64">
        <f>AVERAGE('[1]Programs Sorted'!P2:P150)</f>
        <v>3386.6174496644294</v>
      </c>
      <c r="R4" s="64">
        <f>AVERAGE('[1]Programs Sorted'!Q2:Q150)</f>
        <v>41.664429530201339</v>
      </c>
      <c r="S4" s="64">
        <f>AVERAGE('[1]Programs Sorted'!R2:R150)</f>
        <v>1332.6778523489934</v>
      </c>
      <c r="T4" s="64">
        <f>AVERAGE('[1]Programs Sorted'!S2:S150)</f>
        <v>47.738255033557046</v>
      </c>
      <c r="U4" s="64">
        <f>AVERAGE('[1]Programs Sorted'!T2:T150)</f>
        <v>1385.4765100671141</v>
      </c>
      <c r="V4" s="64">
        <f>AVERAGE('[1]Programs Sorted'!U2:U150)</f>
        <v>28.114093959731544</v>
      </c>
      <c r="W4" s="64">
        <f>AVERAGE('[1]Programs Sorted'!V2:V150)</f>
        <v>1694.2684563758389</v>
      </c>
    </row>
    <row r="5" spans="1:23">
      <c r="A5" s="63"/>
      <c r="B5" s="63" t="s">
        <v>236</v>
      </c>
      <c r="C5" s="64">
        <f>MEDIAN('[1]Programs Sorted'!B2:B150)</f>
        <v>8587</v>
      </c>
      <c r="D5" s="64">
        <f>MEDIAN('[1]Programs Sorted'!C2:C150)</f>
        <v>30.5</v>
      </c>
      <c r="E5" s="64">
        <f>MEDIAN('[1]Programs Sorted'!D2:D150)</f>
        <v>427.5</v>
      </c>
      <c r="F5" s="64">
        <f>MEDIAN('[1]Programs Sorted'!E2:E150)</f>
        <v>21.5</v>
      </c>
      <c r="G5" s="64">
        <f>MEDIAN('[1]Programs Sorted'!F2:F150)</f>
        <v>370.5</v>
      </c>
      <c r="H5" s="64">
        <f>MEDIAN('[1]Programs Sorted'!G2:G150)</f>
        <v>2</v>
      </c>
      <c r="I5" s="64">
        <f>MEDIAN('[1]Programs Sorted'!H2:H150)</f>
        <v>20</v>
      </c>
      <c r="J5" s="64">
        <f>MEDIAN('[1]Programs Sorted'!I2:I150)</f>
        <v>13</v>
      </c>
      <c r="K5" s="64">
        <f>MEDIAN('[1]Programs Sorted'!J2:J150)</f>
        <v>126</v>
      </c>
      <c r="L5" s="64">
        <f>MEDIAN('[1]Programs Sorted'!K2:K150)</f>
        <v>1</v>
      </c>
      <c r="M5" s="64">
        <f>MEDIAN('[1]Programs Sorted'!L2:L150)</f>
        <v>18</v>
      </c>
      <c r="N5" s="64">
        <f>MEDIAN('[1]Programs Sorted'!M2:M150)</f>
        <v>89</v>
      </c>
      <c r="O5" s="64">
        <f>MEDIAN('[1]Programs Sorted'!N2:N150)</f>
        <v>1420</v>
      </c>
      <c r="P5" s="64">
        <f>MEDIAN('[1]Programs Sorted'!O2:O150)</f>
        <v>65</v>
      </c>
      <c r="Q5" s="64">
        <f>MEDIAN('[1]Programs Sorted'!P2:P150)</f>
        <v>1067</v>
      </c>
      <c r="R5" s="64">
        <f>MEDIAN('[1]Programs Sorted'!Q2:Q150)</f>
        <v>2</v>
      </c>
      <c r="S5" s="64">
        <f>MEDIAN('[1]Programs Sorted'!R2:R150)</f>
        <v>73</v>
      </c>
      <c r="T5" s="64">
        <f>MEDIAN('[1]Programs Sorted'!S2:S150)</f>
        <v>0</v>
      </c>
      <c r="U5" s="64">
        <f>MEDIAN('[1]Programs Sorted'!T2:T150)</f>
        <v>0</v>
      </c>
      <c r="V5" s="64">
        <f>MEDIAN('[1]Programs Sorted'!U2:U150)</f>
        <v>0</v>
      </c>
      <c r="W5" s="64">
        <f>MEDIAN('[1]Programs Sorted'!V2:V150)</f>
        <v>0</v>
      </c>
    </row>
    <row r="6" spans="1:23">
      <c r="A6" s="63"/>
      <c r="B6" s="63" t="s">
        <v>237</v>
      </c>
      <c r="C6" s="64">
        <f>SUM('[1]Programs Sorted'!B2:B150)</f>
        <v>5627557</v>
      </c>
      <c r="D6" s="64">
        <f>SUM('[1]Programs Sorted'!C2:C150)</f>
        <v>11711</v>
      </c>
      <c r="E6" s="64">
        <f>SUM('[1]Programs Sorted'!D2:D150)</f>
        <v>222561</v>
      </c>
      <c r="F6" s="64">
        <f>SUM('[1]Programs Sorted'!E2:E150)</f>
        <v>10816</v>
      </c>
      <c r="G6" s="64">
        <f>SUM('[1]Programs Sorted'!F2:F150)</f>
        <v>276103</v>
      </c>
      <c r="H6" s="64">
        <f>SUM('[1]Programs Sorted'!G2:G150)</f>
        <v>3329</v>
      </c>
      <c r="I6" s="64">
        <f>SUM('[1]Programs Sorted'!H2:H150)</f>
        <v>51848</v>
      </c>
      <c r="J6" s="64">
        <f>SUM('[1]Programs Sorted'!I2:I150)</f>
        <v>14811</v>
      </c>
      <c r="K6" s="64">
        <f>SUM('[1]Programs Sorted'!J2:J150)</f>
        <v>295493</v>
      </c>
      <c r="L6" s="64">
        <f>SUM('[1]Programs Sorted'!K2:K150)</f>
        <v>1657</v>
      </c>
      <c r="M6" s="64">
        <f>SUM('[1]Programs Sorted'!L2:L150)</f>
        <v>63606</v>
      </c>
      <c r="N6" s="64">
        <f>SUM('[1]Programs Sorted'!M2:M150)</f>
        <v>42324</v>
      </c>
      <c r="O6" s="64">
        <f>SUM('[1]Programs Sorted'!N2:N150)</f>
        <v>909611</v>
      </c>
      <c r="P6" s="64">
        <f>SUM('[1]Programs Sorted'!O2:O150)</f>
        <v>29003</v>
      </c>
      <c r="Q6" s="64">
        <f>SUM('[1]Programs Sorted'!P2:P150)</f>
        <v>504606</v>
      </c>
      <c r="R6" s="64">
        <f>SUM('[1]Programs Sorted'!Q2:Q150)</f>
        <v>6208</v>
      </c>
      <c r="S6" s="64">
        <f>SUM('[1]Programs Sorted'!R2:R150)</f>
        <v>198569</v>
      </c>
      <c r="T6" s="64">
        <f>SUM('[1]Programs Sorted'!S2:S150)</f>
        <v>7113</v>
      </c>
      <c r="U6" s="64">
        <f>SUM('[1]Programs Sorted'!T2:T150)</f>
        <v>206436</v>
      </c>
      <c r="V6" s="64">
        <f>SUM('[1]Programs Sorted'!U2:U150)</f>
        <v>4189</v>
      </c>
      <c r="W6" s="64">
        <f>SUM('[1]Programs Sorted'!V2:V150)</f>
        <v>252446</v>
      </c>
    </row>
    <row r="7" spans="1:23">
      <c r="A7" s="63"/>
      <c r="B7" s="63"/>
      <c r="C7" s="64"/>
      <c r="D7" s="64"/>
      <c r="E7" s="64"/>
      <c r="F7" s="64"/>
      <c r="G7" s="64"/>
      <c r="H7" s="64"/>
      <c r="I7" s="64"/>
      <c r="J7" s="64"/>
      <c r="K7" s="64"/>
      <c r="L7" s="64"/>
      <c r="M7" s="64"/>
      <c r="N7" s="64"/>
      <c r="O7" s="64"/>
      <c r="P7" s="64"/>
      <c r="Q7" s="64"/>
      <c r="R7" s="64"/>
      <c r="S7" s="64"/>
      <c r="T7" s="64"/>
      <c r="U7" s="64"/>
      <c r="V7" s="64"/>
      <c r="W7" s="64"/>
    </row>
    <row r="8" spans="1:23">
      <c r="A8" s="65" t="s">
        <v>238</v>
      </c>
      <c r="B8" s="65"/>
      <c r="C8" s="64"/>
      <c r="D8" s="64"/>
      <c r="E8" s="64"/>
      <c r="F8" s="64"/>
      <c r="G8" s="64"/>
      <c r="H8" s="64"/>
      <c r="I8" s="64"/>
      <c r="J8" s="64"/>
      <c r="K8" s="64"/>
      <c r="L8" s="64"/>
      <c r="M8" s="64"/>
      <c r="N8" s="64"/>
      <c r="O8" s="64"/>
      <c r="P8" s="64"/>
      <c r="Q8" s="64"/>
      <c r="R8" s="64"/>
      <c r="S8" s="64"/>
      <c r="T8" s="64"/>
      <c r="U8" s="64"/>
      <c r="V8" s="64"/>
      <c r="W8" s="64"/>
    </row>
    <row r="9" spans="1:23">
      <c r="A9" s="63"/>
      <c r="B9" s="63" t="s">
        <v>235</v>
      </c>
      <c r="C9" s="64">
        <f>AVERAGE('[1]Programs Sorted'!B137:B150)</f>
        <v>278909.42857142858</v>
      </c>
      <c r="D9" s="64">
        <f>AVERAGE('[1]Programs Sorted'!C137:C150)</f>
        <v>383.07142857142856</v>
      </c>
      <c r="E9" s="64">
        <f>AVERAGE('[1]Programs Sorted'!D137:D150)</f>
        <v>9102</v>
      </c>
      <c r="F9" s="64">
        <f>AVERAGE('[1]Programs Sorted'!E137:E150)</f>
        <v>425.64285714285717</v>
      </c>
      <c r="G9" s="64">
        <f>AVERAGE('[1]Programs Sorted'!F137:F150)</f>
        <v>11933</v>
      </c>
      <c r="H9" s="64">
        <f>AVERAGE('[1]Programs Sorted'!G137:G150)</f>
        <v>139.5</v>
      </c>
      <c r="I9" s="64">
        <f>AVERAGE('[1]Programs Sorted'!H137:H150)</f>
        <v>2853.7142857142858</v>
      </c>
      <c r="J9" s="64">
        <f>AVERAGE('[1]Programs Sorted'!I137:I150)</f>
        <v>622.78571428571433</v>
      </c>
      <c r="K9" s="64">
        <f>AVERAGE('[1]Programs Sorted'!J137:J150)</f>
        <v>14730.357142857143</v>
      </c>
      <c r="L9" s="64">
        <f>AVERAGE('[1]Programs Sorted'!K137:K150)</f>
        <v>39.642857142857146</v>
      </c>
      <c r="M9" s="64">
        <f>AVERAGE('[1]Programs Sorted'!L137:L150)</f>
        <v>2186.5714285714284</v>
      </c>
      <c r="N9" s="64">
        <f>AVERAGE('[1]Programs Sorted'!M137:M150)</f>
        <v>1610.6428571428571</v>
      </c>
      <c r="O9" s="64">
        <f>AVERAGE('[1]Programs Sorted'!N137:N150)</f>
        <v>40805.642857142855</v>
      </c>
      <c r="P9" s="64">
        <f>AVERAGE('[1]Programs Sorted'!O137:O150)</f>
        <v>910.78571428571433</v>
      </c>
      <c r="Q9" s="64">
        <f>AVERAGE('[1]Programs Sorted'!P137:P150)</f>
        <v>18556.785714285714</v>
      </c>
      <c r="R9" s="64">
        <f>AVERAGE('[1]Programs Sorted'!Q137:Q150)</f>
        <v>305.92857142857144</v>
      </c>
      <c r="S9" s="64">
        <f>AVERAGE('[1]Programs Sorted'!R137:R150)</f>
        <v>9409.5714285714294</v>
      </c>
      <c r="T9" s="64">
        <f>AVERAGE('[1]Programs Sorted'!S137:S150)</f>
        <v>393.92857142857144</v>
      </c>
      <c r="U9" s="64">
        <f>AVERAGE('[1]Programs Sorted'!T137:T150)</f>
        <v>12839.285714285714</v>
      </c>
      <c r="V9" s="64">
        <f>AVERAGE('[1]Programs Sorted'!U137:U150)</f>
        <v>166.35714285714286</v>
      </c>
      <c r="W9" s="64">
        <f>AVERAGE('[1]Programs Sorted'!V137:V150)</f>
        <v>9877.3571428571431</v>
      </c>
    </row>
    <row r="10" spans="1:23">
      <c r="A10" s="63"/>
      <c r="B10" s="63" t="s">
        <v>236</v>
      </c>
      <c r="C10" s="64">
        <f>MEDIAN('[1]Programs Sorted'!B137:B150)</f>
        <v>185785</v>
      </c>
      <c r="D10" s="64">
        <f>MEDIAN('[1]Programs Sorted'!C137:C150)</f>
        <v>295</v>
      </c>
      <c r="E10" s="64">
        <f>MEDIAN('[1]Programs Sorted'!D137:D150)</f>
        <v>4656.5</v>
      </c>
      <c r="F10" s="64">
        <f>MEDIAN('[1]Programs Sorted'!E137:E150)</f>
        <v>210</v>
      </c>
      <c r="G10" s="64">
        <f>MEDIAN('[1]Programs Sorted'!F137:F150)</f>
        <v>7305.5</v>
      </c>
      <c r="H10" s="64">
        <f>MEDIAN('[1]Programs Sorted'!G137:G150)</f>
        <v>110.5</v>
      </c>
      <c r="I10" s="64">
        <f>MEDIAN('[1]Programs Sorted'!H137:H150)</f>
        <v>2208</v>
      </c>
      <c r="J10" s="64">
        <f>MEDIAN('[1]Programs Sorted'!I137:I150)</f>
        <v>387</v>
      </c>
      <c r="K10" s="64">
        <f>MEDIAN('[1]Programs Sorted'!J137:J150)</f>
        <v>8325.5</v>
      </c>
      <c r="L10" s="64">
        <f>MEDIAN('[1]Programs Sorted'!K137:K150)</f>
        <v>5.5</v>
      </c>
      <c r="M10" s="64">
        <f>MEDIAN('[1]Programs Sorted'!L137:L150)</f>
        <v>461</v>
      </c>
      <c r="N10" s="64">
        <f>MEDIAN('[1]Programs Sorted'!M137:M150)</f>
        <v>1366</v>
      </c>
      <c r="O10" s="64">
        <f>MEDIAN('[1]Programs Sorted'!N137:N150)</f>
        <v>25261.5</v>
      </c>
      <c r="P10" s="64">
        <f>MEDIAN('[1]Programs Sorted'!O137:O150)</f>
        <v>874.5</v>
      </c>
      <c r="Q10" s="64">
        <f>MEDIAN('[1]Programs Sorted'!P137:P150)</f>
        <v>14280</v>
      </c>
      <c r="R10" s="64">
        <f>MEDIAN('[1]Programs Sorted'!Q137:Q150)</f>
        <v>119.5</v>
      </c>
      <c r="S10" s="64">
        <f>MEDIAN('[1]Programs Sorted'!R137:R150)</f>
        <v>4078.5</v>
      </c>
      <c r="T10" s="64">
        <f>MEDIAN('[1]Programs Sorted'!S137:S150)</f>
        <v>225</v>
      </c>
      <c r="U10" s="64">
        <f>MEDIAN('[1]Programs Sorted'!T137:T150)</f>
        <v>5204</v>
      </c>
      <c r="V10" s="64">
        <f>MEDIAN('[1]Programs Sorted'!U137:U150)</f>
        <v>125</v>
      </c>
      <c r="W10" s="64">
        <f>MEDIAN('[1]Programs Sorted'!V137:V150)</f>
        <v>3435.5</v>
      </c>
    </row>
    <row r="11" spans="1:23">
      <c r="A11" s="63"/>
      <c r="B11" s="63" t="s">
        <v>237</v>
      </c>
      <c r="C11" s="64">
        <f>SUM('[1]Programs Sorted'!B137:B150)</f>
        <v>3904732</v>
      </c>
      <c r="D11" s="64">
        <f>SUM('[1]Programs Sorted'!C137:C150)</f>
        <v>5363</v>
      </c>
      <c r="E11" s="64">
        <f>SUM('[1]Programs Sorted'!D137:D150)</f>
        <v>127428</v>
      </c>
      <c r="F11" s="64">
        <f>SUM('[1]Programs Sorted'!E137:E150)</f>
        <v>5959</v>
      </c>
      <c r="G11" s="64">
        <f>SUM('[1]Programs Sorted'!F137:F150)</f>
        <v>167062</v>
      </c>
      <c r="H11" s="64">
        <f>SUM('[1]Programs Sorted'!G137:G150)</f>
        <v>1953</v>
      </c>
      <c r="I11" s="64">
        <f>SUM('[1]Programs Sorted'!H137:H150)</f>
        <v>39952</v>
      </c>
      <c r="J11" s="64">
        <f>SUM('[1]Programs Sorted'!I137:I150)</f>
        <v>8719</v>
      </c>
      <c r="K11" s="64">
        <f>SUM('[1]Programs Sorted'!J137:J150)</f>
        <v>206225</v>
      </c>
      <c r="L11" s="64">
        <f>SUM('[1]Programs Sorted'!K137:K150)</f>
        <v>555</v>
      </c>
      <c r="M11" s="64">
        <f>SUM('[1]Programs Sorted'!L137:L150)</f>
        <v>30612</v>
      </c>
      <c r="N11" s="64">
        <f>SUM('[1]Programs Sorted'!M137:M150)</f>
        <v>22549</v>
      </c>
      <c r="O11" s="64">
        <f>SUM('[1]Programs Sorted'!N137:N150)</f>
        <v>571279</v>
      </c>
      <c r="P11" s="64">
        <f>SUM('[1]Programs Sorted'!O137:O150)</f>
        <v>12751</v>
      </c>
      <c r="Q11" s="64">
        <f>SUM('[1]Programs Sorted'!P137:P150)</f>
        <v>259795</v>
      </c>
      <c r="R11" s="64">
        <f>SUM('[1]Programs Sorted'!Q137:Q150)</f>
        <v>4283</v>
      </c>
      <c r="S11" s="64">
        <f>SUM('[1]Programs Sorted'!R137:R150)</f>
        <v>131734</v>
      </c>
      <c r="T11" s="64">
        <f>SUM('[1]Programs Sorted'!S137:S150)</f>
        <v>5515</v>
      </c>
      <c r="U11" s="64">
        <f>SUM('[1]Programs Sorted'!T137:T150)</f>
        <v>179750</v>
      </c>
      <c r="V11" s="64">
        <f>SUM('[1]Programs Sorted'!U137:U150)</f>
        <v>2329</v>
      </c>
      <c r="W11" s="64">
        <f>SUM('[1]Programs Sorted'!V137:V150)</f>
        <v>138283</v>
      </c>
    </row>
    <row r="12" spans="1:23">
      <c r="A12" s="63"/>
      <c r="B12" s="63"/>
      <c r="C12" s="64"/>
      <c r="D12" s="64"/>
      <c r="E12" s="64"/>
      <c r="F12" s="64"/>
      <c r="G12" s="64"/>
      <c r="H12" s="64"/>
      <c r="I12" s="64"/>
      <c r="J12" s="64"/>
      <c r="K12" s="64"/>
      <c r="L12" s="64"/>
      <c r="M12" s="64"/>
      <c r="N12" s="64"/>
      <c r="O12" s="64"/>
      <c r="P12" s="64"/>
      <c r="Q12" s="64"/>
      <c r="R12" s="64"/>
      <c r="S12" s="64"/>
      <c r="T12" s="64"/>
      <c r="U12" s="64"/>
      <c r="V12" s="64"/>
      <c r="W12" s="64"/>
    </row>
    <row r="13" spans="1:23">
      <c r="A13" s="65" t="s">
        <v>239</v>
      </c>
      <c r="B13" s="65"/>
      <c r="C13" s="64"/>
      <c r="D13" s="64"/>
      <c r="E13" s="64"/>
      <c r="F13" s="64"/>
      <c r="G13" s="64"/>
      <c r="H13" s="64"/>
      <c r="I13" s="64"/>
      <c r="J13" s="64"/>
      <c r="K13" s="64"/>
      <c r="L13" s="64"/>
      <c r="M13" s="64"/>
      <c r="N13" s="64"/>
      <c r="O13" s="64"/>
      <c r="P13" s="64"/>
      <c r="Q13" s="64"/>
      <c r="R13" s="64"/>
      <c r="S13" s="64"/>
      <c r="T13" s="64"/>
      <c r="U13" s="64"/>
      <c r="V13" s="64"/>
      <c r="W13" s="64"/>
    </row>
    <row r="14" spans="1:23">
      <c r="A14" s="63"/>
      <c r="B14" s="63" t="s">
        <v>235</v>
      </c>
      <c r="C14" s="64">
        <f>AVERAGE('[1]Programs Sorted'!B121:B136)</f>
        <v>44135.75</v>
      </c>
      <c r="D14" s="64">
        <f>AVERAGE('[1]Programs Sorted'!C121:C136)</f>
        <v>143.1875</v>
      </c>
      <c r="E14" s="64">
        <f>AVERAGE('[1]Programs Sorted'!D121:D136)</f>
        <v>1970.4375</v>
      </c>
      <c r="F14" s="64">
        <f>AVERAGE('[1]Programs Sorted'!E121:E136)</f>
        <v>117.875</v>
      </c>
      <c r="G14" s="64">
        <f>AVERAGE('[1]Programs Sorted'!F121:F136)</f>
        <v>2817.875</v>
      </c>
      <c r="H14" s="64">
        <f>AVERAGE('[1]Programs Sorted'!G121:G136)</f>
        <v>39</v>
      </c>
      <c r="I14" s="64">
        <f>AVERAGE('[1]Programs Sorted'!H121:H136)</f>
        <v>341.125</v>
      </c>
      <c r="J14" s="64">
        <f>AVERAGE('[1]Programs Sorted'!I121:I136)</f>
        <v>160.6875</v>
      </c>
      <c r="K14" s="64">
        <f>AVERAGE('[1]Programs Sorted'!J121:J136)</f>
        <v>2987.75</v>
      </c>
      <c r="L14" s="64">
        <f>AVERAGE('[1]Programs Sorted'!K121:K136)</f>
        <v>32.25</v>
      </c>
      <c r="M14" s="64">
        <f>AVERAGE('[1]Programs Sorted'!L121:L136)</f>
        <v>739.875</v>
      </c>
      <c r="N14" s="64">
        <f>AVERAGE('[1]Programs Sorted'!M121:M136)</f>
        <v>493</v>
      </c>
      <c r="O14" s="64">
        <f>AVERAGE('[1]Programs Sorted'!N121:N136)</f>
        <v>8857.0625</v>
      </c>
      <c r="P14" s="64">
        <f>AVERAGE('[1]Programs Sorted'!O121:O136)</f>
        <v>416.25</v>
      </c>
      <c r="Q14" s="64">
        <f>AVERAGE('[1]Programs Sorted'!P121:P136)</f>
        <v>6612.6875</v>
      </c>
      <c r="R14" s="64">
        <f>AVERAGE('[1]Programs Sorted'!Q121:Q136)</f>
        <v>38.9375</v>
      </c>
      <c r="S14" s="64">
        <f>AVERAGE('[1]Programs Sorted'!R121:R136)</f>
        <v>1781.6875</v>
      </c>
      <c r="T14" s="64">
        <f>AVERAGE('[1]Programs Sorted'!S121:S136)</f>
        <v>37.8125</v>
      </c>
      <c r="U14" s="64">
        <f>AVERAGE('[1]Programs Sorted'!T121:T136)</f>
        <v>462.6875</v>
      </c>
      <c r="V14" s="64">
        <f>AVERAGE('[1]Programs Sorted'!U121:U136)</f>
        <v>34.8125</v>
      </c>
      <c r="W14" s="64">
        <f>AVERAGE('[1]Programs Sorted'!V121:V136)</f>
        <v>1985.75</v>
      </c>
    </row>
    <row r="15" spans="1:23">
      <c r="A15" s="63"/>
      <c r="B15" s="63" t="s">
        <v>236</v>
      </c>
      <c r="C15" s="64">
        <f>MEDIAN('[1]Programs Sorted'!B121:B136)</f>
        <v>39883</v>
      </c>
      <c r="D15" s="64">
        <f>MEDIAN('[1]Programs Sorted'!C121:C136)</f>
        <v>112.5</v>
      </c>
      <c r="E15" s="64">
        <f>MEDIAN('[1]Programs Sorted'!D121:D136)</f>
        <v>1508.5</v>
      </c>
      <c r="F15" s="64">
        <f>MEDIAN('[1]Programs Sorted'!E121:E136)</f>
        <v>80</v>
      </c>
      <c r="G15" s="64">
        <f>MEDIAN('[1]Programs Sorted'!F121:F136)</f>
        <v>1758.5</v>
      </c>
      <c r="H15" s="64">
        <f>MEDIAN('[1]Programs Sorted'!G121:G136)</f>
        <v>16.5</v>
      </c>
      <c r="I15" s="64">
        <f>MEDIAN('[1]Programs Sorted'!H121:H136)</f>
        <v>190</v>
      </c>
      <c r="J15" s="64">
        <f>MEDIAN('[1]Programs Sorted'!I121:I136)</f>
        <v>67.5</v>
      </c>
      <c r="K15" s="64">
        <f>MEDIAN('[1]Programs Sorted'!J121:J136)</f>
        <v>825</v>
      </c>
      <c r="L15" s="64">
        <f>MEDIAN('[1]Programs Sorted'!K121:K136)</f>
        <v>11</v>
      </c>
      <c r="M15" s="64">
        <f>MEDIAN('[1]Programs Sorted'!L121:L136)</f>
        <v>533.5</v>
      </c>
      <c r="N15" s="64">
        <f>MEDIAN('[1]Programs Sorted'!M121:M136)</f>
        <v>271.5</v>
      </c>
      <c r="O15" s="64">
        <f>MEDIAN('[1]Programs Sorted'!N121:N136)</f>
        <v>5340.5</v>
      </c>
      <c r="P15" s="64">
        <f>MEDIAN('[1]Programs Sorted'!O121:O136)</f>
        <v>216</v>
      </c>
      <c r="Q15" s="64">
        <f>MEDIAN('[1]Programs Sorted'!P121:P136)</f>
        <v>4088.5</v>
      </c>
      <c r="R15" s="64">
        <f>MEDIAN('[1]Programs Sorted'!Q121:Q136)</f>
        <v>26</v>
      </c>
      <c r="S15" s="64">
        <f>MEDIAN('[1]Programs Sorted'!R121:R136)</f>
        <v>927</v>
      </c>
      <c r="T15" s="64">
        <f>MEDIAN('[1]Programs Sorted'!S121:S136)</f>
        <v>2.5</v>
      </c>
      <c r="U15" s="64">
        <f>MEDIAN('[1]Programs Sorted'!T121:T136)</f>
        <v>22.5</v>
      </c>
      <c r="V15" s="64">
        <f>MEDIAN('[1]Programs Sorted'!U121:U136)</f>
        <v>4</v>
      </c>
      <c r="W15" s="64">
        <f>MEDIAN('[1]Programs Sorted'!V121:V136)</f>
        <v>148.5</v>
      </c>
    </row>
    <row r="16" spans="1:23">
      <c r="A16" s="63"/>
      <c r="B16" s="63" t="s">
        <v>237</v>
      </c>
      <c r="C16" s="64">
        <f>SUM('[1]Programs Sorted'!B121:B136)</f>
        <v>706172</v>
      </c>
      <c r="D16" s="64">
        <f>SUM('[1]Programs Sorted'!C121:C136)</f>
        <v>2291</v>
      </c>
      <c r="E16" s="64">
        <f>SUM('[1]Programs Sorted'!D121:D136)</f>
        <v>31527</v>
      </c>
      <c r="F16" s="64">
        <f>SUM('[1]Programs Sorted'!E121:E136)</f>
        <v>1886</v>
      </c>
      <c r="G16" s="64">
        <f>SUM('[1]Programs Sorted'!F121:F136)</f>
        <v>45086</v>
      </c>
      <c r="H16" s="64">
        <f>SUM('[1]Programs Sorted'!G121:G136)</f>
        <v>624</v>
      </c>
      <c r="I16" s="64">
        <f>SUM('[1]Programs Sorted'!H121:H136)</f>
        <v>5458</v>
      </c>
      <c r="J16" s="64">
        <f>SUM('[1]Programs Sorted'!I121:I136)</f>
        <v>2571</v>
      </c>
      <c r="K16" s="64">
        <f>SUM('[1]Programs Sorted'!J121:J136)</f>
        <v>47804</v>
      </c>
      <c r="L16" s="64">
        <f>SUM('[1]Programs Sorted'!K121:K136)</f>
        <v>516</v>
      </c>
      <c r="M16" s="64">
        <f>SUM('[1]Programs Sorted'!L121:L136)</f>
        <v>11838</v>
      </c>
      <c r="N16" s="64">
        <f>SUM('[1]Programs Sorted'!M121:M136)</f>
        <v>7888</v>
      </c>
      <c r="O16" s="64">
        <f>SUM('[1]Programs Sorted'!N121:N136)</f>
        <v>141713</v>
      </c>
      <c r="P16" s="64">
        <f>SUM('[1]Programs Sorted'!O121:O136)</f>
        <v>6660</v>
      </c>
      <c r="Q16" s="64">
        <f>SUM('[1]Programs Sorted'!P121:P136)</f>
        <v>105803</v>
      </c>
      <c r="R16" s="64">
        <f>SUM('[1]Programs Sorted'!Q121:Q136)</f>
        <v>623</v>
      </c>
      <c r="S16" s="64">
        <f>SUM('[1]Programs Sorted'!R121:R136)</f>
        <v>28507</v>
      </c>
      <c r="T16" s="64">
        <f>SUM('[1]Programs Sorted'!S121:S136)</f>
        <v>605</v>
      </c>
      <c r="U16" s="64">
        <f>SUM('[1]Programs Sorted'!T121:T136)</f>
        <v>7403</v>
      </c>
      <c r="V16" s="64">
        <f>SUM('[1]Programs Sorted'!U121:U136)</f>
        <v>557</v>
      </c>
      <c r="W16" s="64">
        <f>SUM('[1]Programs Sorted'!V121:V136)</f>
        <v>31772</v>
      </c>
    </row>
    <row r="17" spans="1:23">
      <c r="A17" s="63"/>
      <c r="B17" s="63"/>
      <c r="C17" s="64"/>
      <c r="D17" s="64"/>
      <c r="E17" s="64"/>
      <c r="F17" s="64"/>
      <c r="G17" s="64"/>
      <c r="H17" s="64"/>
      <c r="I17" s="64"/>
      <c r="J17" s="64"/>
      <c r="K17" s="64"/>
      <c r="L17" s="64"/>
      <c r="M17" s="64"/>
      <c r="N17" s="64"/>
      <c r="O17" s="64"/>
      <c r="P17" s="64"/>
      <c r="Q17" s="64"/>
      <c r="R17" s="64"/>
      <c r="S17" s="64"/>
      <c r="T17" s="64"/>
      <c r="U17" s="64"/>
      <c r="V17" s="64"/>
      <c r="W17" s="64"/>
    </row>
    <row r="18" spans="1:23">
      <c r="A18" s="65" t="s">
        <v>240</v>
      </c>
      <c r="B18" s="65"/>
      <c r="C18" s="64"/>
      <c r="D18" s="64"/>
      <c r="E18" s="64"/>
      <c r="F18" s="64"/>
      <c r="G18" s="64"/>
      <c r="H18" s="64"/>
      <c r="I18" s="64"/>
      <c r="J18" s="64"/>
      <c r="K18" s="64"/>
      <c r="L18" s="64"/>
      <c r="M18" s="64"/>
      <c r="N18" s="64"/>
      <c r="O18" s="64"/>
      <c r="P18" s="64"/>
      <c r="Q18" s="64"/>
      <c r="R18" s="64"/>
      <c r="S18" s="64"/>
      <c r="T18" s="64"/>
      <c r="U18" s="64"/>
      <c r="V18" s="64"/>
      <c r="W18" s="64"/>
    </row>
    <row r="19" spans="1:23">
      <c r="A19" s="63"/>
      <c r="B19" s="63" t="s">
        <v>235</v>
      </c>
      <c r="C19" s="64">
        <f>AVERAGE('[1]Programs Sorted'!B98:B120)</f>
        <v>21376.391304347828</v>
      </c>
      <c r="D19" s="64">
        <f>AVERAGE('[1]Programs Sorted'!C98:C120)</f>
        <v>45.652173913043477</v>
      </c>
      <c r="E19" s="64">
        <f>AVERAGE('[1]Programs Sorted'!D98:D120)</f>
        <v>757.86956521739125</v>
      </c>
      <c r="F19" s="64">
        <f>AVERAGE('[1]Programs Sorted'!E98:E120)</f>
        <v>35.826086956521742</v>
      </c>
      <c r="G19" s="64">
        <f>AVERAGE('[1]Programs Sorted'!F98:F120)</f>
        <v>1007.3478260869565</v>
      </c>
      <c r="H19" s="64">
        <f>AVERAGE('[1]Programs Sorted'!G98:G120)</f>
        <v>10</v>
      </c>
      <c r="I19" s="64">
        <f>AVERAGE('[1]Programs Sorted'!H98:H120)</f>
        <v>107.17391304347827</v>
      </c>
      <c r="J19" s="64">
        <f>AVERAGE('[1]Programs Sorted'!I98:I120)</f>
        <v>33.826086956521742</v>
      </c>
      <c r="K19" s="64">
        <f>AVERAGE('[1]Programs Sorted'!J98:J120)</f>
        <v>595.04347826086962</v>
      </c>
      <c r="L19" s="64">
        <f>AVERAGE('[1]Programs Sorted'!K98:K120)</f>
        <v>7.6521739130434785</v>
      </c>
      <c r="M19" s="64">
        <f>AVERAGE('[1]Programs Sorted'!L98:L120)</f>
        <v>292.52173913043481</v>
      </c>
      <c r="N19" s="64">
        <f>AVERAGE('[1]Programs Sorted'!M98:M120)</f>
        <v>132.95652173913044</v>
      </c>
      <c r="O19" s="64">
        <f>AVERAGE('[1]Programs Sorted'!N98:N120)</f>
        <v>2759.9565217391305</v>
      </c>
      <c r="P19" s="64">
        <f>AVERAGE('[1]Programs Sorted'!O98:O120)</f>
        <v>103.43478260869566</v>
      </c>
      <c r="Q19" s="64">
        <f>AVERAGE('[1]Programs Sorted'!P98:P120)</f>
        <v>1851.4347826086957</v>
      </c>
      <c r="R19" s="64">
        <f>AVERAGE('[1]Programs Sorted'!Q98:Q120)</f>
        <v>11.956521739130435</v>
      </c>
      <c r="S19" s="64">
        <f>AVERAGE('[1]Programs Sorted'!R98:R120)</f>
        <v>638</v>
      </c>
      <c r="T19" s="64">
        <f>AVERAGE('[1]Programs Sorted'!S98:S120)</f>
        <v>17.565217391304348</v>
      </c>
      <c r="U19" s="64">
        <f>AVERAGE('[1]Programs Sorted'!T98:T120)</f>
        <v>270.52173913043481</v>
      </c>
      <c r="V19" s="64">
        <f>AVERAGE('[1]Programs Sorted'!U98:U120)</f>
        <v>17.478260869565219</v>
      </c>
      <c r="W19" s="64">
        <f>AVERAGE('[1]Programs Sorted'!V98:V120)</f>
        <v>449.52173913043481</v>
      </c>
    </row>
    <row r="20" spans="1:23">
      <c r="A20" s="63"/>
      <c r="B20" s="63" t="s">
        <v>236</v>
      </c>
      <c r="C20" s="64">
        <f>MEDIAN('[1]Programs Sorted'!B98:B120)</f>
        <v>21563</v>
      </c>
      <c r="D20" s="64">
        <f>MEDIAN('[1]Programs Sorted'!C98:C120)</f>
        <v>37</v>
      </c>
      <c r="E20" s="64">
        <f>MEDIAN('[1]Programs Sorted'!D98:D120)</f>
        <v>591</v>
      </c>
      <c r="F20" s="64">
        <f>MEDIAN('[1]Programs Sorted'!E98:E120)</f>
        <v>24</v>
      </c>
      <c r="G20" s="64">
        <f>MEDIAN('[1]Programs Sorted'!F98:F120)</f>
        <v>435</v>
      </c>
      <c r="H20" s="64">
        <f>MEDIAN('[1]Programs Sorted'!G98:G120)</f>
        <v>3</v>
      </c>
      <c r="I20" s="64">
        <f>MEDIAN('[1]Programs Sorted'!H98:H120)</f>
        <v>41</v>
      </c>
      <c r="J20" s="64">
        <f>MEDIAN('[1]Programs Sorted'!I98:I120)</f>
        <v>25</v>
      </c>
      <c r="K20" s="64">
        <f>MEDIAN('[1]Programs Sorted'!J98:J120)</f>
        <v>268</v>
      </c>
      <c r="L20" s="64">
        <f>MEDIAN('[1]Programs Sorted'!K98:K120)</f>
        <v>2</v>
      </c>
      <c r="M20" s="64">
        <f>MEDIAN('[1]Programs Sorted'!L98:L120)</f>
        <v>88</v>
      </c>
      <c r="N20" s="64">
        <f>MEDIAN('[1]Programs Sorted'!M98:M120)</f>
        <v>114</v>
      </c>
      <c r="O20" s="64">
        <f>MEDIAN('[1]Programs Sorted'!N98:N120)</f>
        <v>1917</v>
      </c>
      <c r="P20" s="64">
        <f>MEDIAN('[1]Programs Sorted'!O98:O120)</f>
        <v>84</v>
      </c>
      <c r="Q20" s="64">
        <f>MEDIAN('[1]Programs Sorted'!P98:P120)</f>
        <v>1665</v>
      </c>
      <c r="R20" s="64">
        <f>MEDIAN('[1]Programs Sorted'!Q98:Q120)</f>
        <v>8</v>
      </c>
      <c r="S20" s="64">
        <f>MEDIAN('[1]Programs Sorted'!R98:R120)</f>
        <v>190</v>
      </c>
      <c r="T20" s="64">
        <f>MEDIAN('[1]Programs Sorted'!S98:S120)</f>
        <v>6</v>
      </c>
      <c r="U20" s="64">
        <f>MEDIAN('[1]Programs Sorted'!T98:T120)</f>
        <v>53</v>
      </c>
      <c r="V20" s="64">
        <f>MEDIAN('[1]Programs Sorted'!U98:U120)</f>
        <v>0</v>
      </c>
      <c r="W20" s="64">
        <f>MEDIAN('[1]Programs Sorted'!V98:V120)</f>
        <v>0</v>
      </c>
    </row>
    <row r="21" spans="1:23">
      <c r="A21" s="63"/>
      <c r="B21" s="63" t="s">
        <v>237</v>
      </c>
      <c r="C21" s="64">
        <f>SUM('[1]Programs Sorted'!B98:B120)</f>
        <v>491657</v>
      </c>
      <c r="D21" s="64">
        <f>SUM('[1]Programs Sorted'!C98:C120)</f>
        <v>1050</v>
      </c>
      <c r="E21" s="64">
        <f>SUM('[1]Programs Sorted'!D98:D120)</f>
        <v>17431</v>
      </c>
      <c r="F21" s="64">
        <f>SUM('[1]Programs Sorted'!E98:E120)</f>
        <v>824</v>
      </c>
      <c r="G21" s="64">
        <f>SUM('[1]Programs Sorted'!F98:F120)</f>
        <v>23169</v>
      </c>
      <c r="H21" s="64">
        <f>SUM('[1]Programs Sorted'!G98:G120)</f>
        <v>230</v>
      </c>
      <c r="I21" s="64">
        <f>SUM('[1]Programs Sorted'!H98:H120)</f>
        <v>2465</v>
      </c>
      <c r="J21" s="64">
        <f>SUM('[1]Programs Sorted'!I98:I120)</f>
        <v>778</v>
      </c>
      <c r="K21" s="64">
        <f>SUM('[1]Programs Sorted'!J98:J120)</f>
        <v>13686</v>
      </c>
      <c r="L21" s="64">
        <f>SUM('[1]Programs Sorted'!K98:K120)</f>
        <v>176</v>
      </c>
      <c r="M21" s="64">
        <f>SUM('[1]Programs Sorted'!L98:L120)</f>
        <v>6728</v>
      </c>
      <c r="N21" s="64">
        <f>SUM('[1]Programs Sorted'!M98:M120)</f>
        <v>3058</v>
      </c>
      <c r="O21" s="64">
        <f>SUM('[1]Programs Sorted'!N98:N120)</f>
        <v>63479</v>
      </c>
      <c r="P21" s="64">
        <f>SUM('[1]Programs Sorted'!O98:O120)</f>
        <v>2379</v>
      </c>
      <c r="Q21" s="64">
        <f>SUM('[1]Programs Sorted'!P98:P120)</f>
        <v>42583</v>
      </c>
      <c r="R21" s="64">
        <f>SUM('[1]Programs Sorted'!Q98:Q120)</f>
        <v>275</v>
      </c>
      <c r="S21" s="64">
        <f>SUM('[1]Programs Sorted'!R98:R120)</f>
        <v>14674</v>
      </c>
      <c r="T21" s="64">
        <f>SUM('[1]Programs Sorted'!S98:S120)</f>
        <v>404</v>
      </c>
      <c r="U21" s="64">
        <f>SUM('[1]Programs Sorted'!T98:T120)</f>
        <v>6222</v>
      </c>
      <c r="V21" s="64">
        <f>SUM('[1]Programs Sorted'!U98:U120)</f>
        <v>402</v>
      </c>
      <c r="W21" s="64">
        <f>SUM('[1]Programs Sorted'!V98:V120)</f>
        <v>10339</v>
      </c>
    </row>
    <row r="22" spans="1:23">
      <c r="A22" s="63"/>
      <c r="B22" s="63"/>
      <c r="C22" s="64"/>
      <c r="D22" s="64"/>
      <c r="E22" s="64"/>
      <c r="F22" s="64"/>
      <c r="G22" s="64"/>
      <c r="H22" s="64"/>
      <c r="I22" s="64"/>
      <c r="J22" s="64"/>
      <c r="K22" s="64"/>
      <c r="L22" s="64"/>
      <c r="M22" s="64"/>
      <c r="N22" s="64"/>
      <c r="O22" s="64"/>
      <c r="P22" s="64"/>
      <c r="Q22" s="64"/>
      <c r="R22" s="64"/>
      <c r="S22" s="64"/>
      <c r="T22" s="64"/>
      <c r="U22" s="64"/>
      <c r="V22" s="64"/>
      <c r="W22" s="64"/>
    </row>
    <row r="23" spans="1:23">
      <c r="A23" s="65" t="s">
        <v>241</v>
      </c>
      <c r="B23" s="65"/>
      <c r="C23" s="64"/>
      <c r="D23" s="64"/>
      <c r="E23" s="64"/>
      <c r="F23" s="64"/>
      <c r="G23" s="64"/>
      <c r="H23" s="64"/>
      <c r="I23" s="64"/>
      <c r="J23" s="64"/>
      <c r="K23" s="64"/>
      <c r="L23" s="64"/>
      <c r="M23" s="64"/>
      <c r="N23" s="64"/>
      <c r="O23" s="64"/>
      <c r="P23" s="64"/>
      <c r="Q23" s="64"/>
      <c r="R23" s="64"/>
      <c r="S23" s="64"/>
      <c r="T23" s="64"/>
      <c r="U23" s="64"/>
      <c r="V23" s="64"/>
      <c r="W23" s="64"/>
    </row>
    <row r="24" spans="1:23">
      <c r="A24" s="63"/>
      <c r="B24" s="63" t="s">
        <v>235</v>
      </c>
      <c r="C24" s="64">
        <f>AVERAGE('[1]Programs Sorted'!B81:B97)</f>
        <v>12343.117647058823</v>
      </c>
      <c r="D24" s="64">
        <f>AVERAGE('[1]Programs Sorted'!C81:C97)</f>
        <v>66.352941176470594</v>
      </c>
      <c r="E24" s="64">
        <f>AVERAGE('[1]Programs Sorted'!D81:D97)</f>
        <v>979.11764705882354</v>
      </c>
      <c r="F24" s="64">
        <f>AVERAGE('[1]Programs Sorted'!E81:E97)</f>
        <v>24.117647058823529</v>
      </c>
      <c r="G24" s="64">
        <f>AVERAGE('[1]Programs Sorted'!F81:F97)</f>
        <v>598.88235294117646</v>
      </c>
      <c r="H24" s="64">
        <f>AVERAGE('[1]Programs Sorted'!G81:G97)</f>
        <v>5.8235294117647056</v>
      </c>
      <c r="I24" s="64">
        <f>AVERAGE('[1]Programs Sorted'!H81:H97)</f>
        <v>48.647058823529413</v>
      </c>
      <c r="J24" s="64">
        <f>AVERAGE('[1]Programs Sorted'!I81:I97)</f>
        <v>10.705882352941176</v>
      </c>
      <c r="K24" s="64">
        <f>AVERAGE('[1]Programs Sorted'!J81:J97)</f>
        <v>200.47058823529412</v>
      </c>
      <c r="L24" s="64">
        <f>AVERAGE('[1]Programs Sorted'!K81:K97)</f>
        <v>6.5882352941176467</v>
      </c>
      <c r="M24" s="64">
        <f>AVERAGE('[1]Programs Sorted'!L81:L97)</f>
        <v>139.8235294117647</v>
      </c>
      <c r="N24" s="64">
        <f>AVERAGE('[1]Programs Sorted'!M81:M97)</f>
        <v>113.58823529411765</v>
      </c>
      <c r="O24" s="64">
        <f>AVERAGE('[1]Programs Sorted'!N81:N97)</f>
        <v>1966.9411764705883</v>
      </c>
      <c r="P24" s="64">
        <f>AVERAGE('[1]Programs Sorted'!O81:O97)</f>
        <v>89.411764705882348</v>
      </c>
      <c r="Q24" s="64">
        <f>AVERAGE('[1]Programs Sorted'!P81:P97)</f>
        <v>1429.9411764705883</v>
      </c>
      <c r="R24" s="64">
        <f>AVERAGE('[1]Programs Sorted'!Q81:Q97)</f>
        <v>19.352941176470587</v>
      </c>
      <c r="S24" s="64">
        <f>AVERAGE('[1]Programs Sorted'!R81:R97)</f>
        <v>436.88235294117646</v>
      </c>
      <c r="T24" s="64">
        <f>AVERAGE('[1]Programs Sorted'!S81:S97)</f>
        <v>4.8235294117647056</v>
      </c>
      <c r="U24" s="64">
        <f>AVERAGE('[1]Programs Sorted'!T81:T97)</f>
        <v>100.11764705882354</v>
      </c>
      <c r="V24" s="64">
        <f>AVERAGE('[1]Programs Sorted'!U81:U97)</f>
        <v>15.235294117647058</v>
      </c>
      <c r="W24" s="64">
        <f>AVERAGE('[1]Programs Sorted'!V81:V97)</f>
        <v>1065.2352941176471</v>
      </c>
    </row>
    <row r="25" spans="1:23">
      <c r="A25" s="63"/>
      <c r="B25" s="63" t="s">
        <v>236</v>
      </c>
      <c r="C25" s="64">
        <f>MEDIAN('[1]Programs Sorted'!B81:B97)</f>
        <v>12553</v>
      </c>
      <c r="D25" s="64">
        <f>MEDIAN('[1]Programs Sorted'!C81:C97)</f>
        <v>40</v>
      </c>
      <c r="E25" s="64">
        <f>MEDIAN('[1]Programs Sorted'!D81:D97)</f>
        <v>435</v>
      </c>
      <c r="F25" s="64">
        <f>MEDIAN('[1]Programs Sorted'!E81:E97)</f>
        <v>14</v>
      </c>
      <c r="G25" s="64">
        <f>MEDIAN('[1]Programs Sorted'!F81:F97)</f>
        <v>375</v>
      </c>
      <c r="H25" s="64">
        <f>MEDIAN('[1]Programs Sorted'!G81:G97)</f>
        <v>1</v>
      </c>
      <c r="I25" s="64">
        <f>MEDIAN('[1]Programs Sorted'!H81:H97)</f>
        <v>5</v>
      </c>
      <c r="J25" s="64">
        <f>MEDIAN('[1]Programs Sorted'!I81:I97)</f>
        <v>6</v>
      </c>
      <c r="K25" s="64">
        <f>MEDIAN('[1]Programs Sorted'!J81:J97)</f>
        <v>87</v>
      </c>
      <c r="L25" s="64">
        <f>MEDIAN('[1]Programs Sorted'!K81:K97)</f>
        <v>1</v>
      </c>
      <c r="M25" s="64">
        <f>MEDIAN('[1]Programs Sorted'!L81:L97)</f>
        <v>30</v>
      </c>
      <c r="N25" s="64">
        <f>MEDIAN('[1]Programs Sorted'!M81:M97)</f>
        <v>80</v>
      </c>
      <c r="O25" s="64">
        <f>MEDIAN('[1]Programs Sorted'!N81:N97)</f>
        <v>1352</v>
      </c>
      <c r="P25" s="64">
        <f>MEDIAN('[1]Programs Sorted'!O81:O97)</f>
        <v>68</v>
      </c>
      <c r="Q25" s="64">
        <f>MEDIAN('[1]Programs Sorted'!P81:P97)</f>
        <v>944</v>
      </c>
      <c r="R25" s="64">
        <f>MEDIAN('[1]Programs Sorted'!Q81:Q97)</f>
        <v>0</v>
      </c>
      <c r="S25" s="64">
        <f>MEDIAN('[1]Programs Sorted'!R81:R97)</f>
        <v>0</v>
      </c>
      <c r="T25" s="64">
        <f>MEDIAN('[1]Programs Sorted'!S81:S97)</f>
        <v>0</v>
      </c>
      <c r="U25" s="64">
        <f>MEDIAN('[1]Programs Sorted'!T81:T97)</f>
        <v>0</v>
      </c>
      <c r="V25" s="64">
        <f>MEDIAN('[1]Programs Sorted'!U81:U97)</f>
        <v>0</v>
      </c>
      <c r="W25" s="64">
        <f>MEDIAN('[1]Programs Sorted'!V81:V97)</f>
        <v>0</v>
      </c>
    </row>
    <row r="26" spans="1:23">
      <c r="A26" s="63"/>
      <c r="B26" s="63" t="s">
        <v>237</v>
      </c>
      <c r="C26" s="64">
        <f>SUM('[1]Programs Sorted'!B81:B97)</f>
        <v>209833</v>
      </c>
      <c r="D26" s="64">
        <f>SUM('[1]Programs Sorted'!C81:C97)</f>
        <v>1128</v>
      </c>
      <c r="E26" s="64">
        <f>SUM('[1]Programs Sorted'!D81:D97)</f>
        <v>16645</v>
      </c>
      <c r="F26" s="64">
        <f>SUM('[1]Programs Sorted'!E81:E97)</f>
        <v>410</v>
      </c>
      <c r="G26" s="64">
        <f>SUM('[1]Programs Sorted'!F81:F97)</f>
        <v>10181</v>
      </c>
      <c r="H26" s="64">
        <f>SUM('[1]Programs Sorted'!G81:G97)</f>
        <v>99</v>
      </c>
      <c r="I26" s="64">
        <f>SUM('[1]Programs Sorted'!H81:H97)</f>
        <v>827</v>
      </c>
      <c r="J26" s="64">
        <f>SUM('[1]Programs Sorted'!I81:I97)</f>
        <v>182</v>
      </c>
      <c r="K26" s="64">
        <f>SUM('[1]Programs Sorted'!J81:J97)</f>
        <v>3408</v>
      </c>
      <c r="L26" s="64">
        <f>SUM('[1]Programs Sorted'!K81:K97)</f>
        <v>112</v>
      </c>
      <c r="M26" s="64">
        <f>SUM('[1]Programs Sorted'!L81:L97)</f>
        <v>2377</v>
      </c>
      <c r="N26" s="64">
        <f>SUM('[1]Programs Sorted'!M81:M97)</f>
        <v>1931</v>
      </c>
      <c r="O26" s="64">
        <f>SUM('[1]Programs Sorted'!N81:N97)</f>
        <v>33438</v>
      </c>
      <c r="P26" s="64">
        <f>SUM('[1]Programs Sorted'!O81:O97)</f>
        <v>1520</v>
      </c>
      <c r="Q26" s="64">
        <f>SUM('[1]Programs Sorted'!P81:P97)</f>
        <v>24309</v>
      </c>
      <c r="R26" s="64">
        <f>SUM('[1]Programs Sorted'!Q81:Q97)</f>
        <v>329</v>
      </c>
      <c r="S26" s="64">
        <f>SUM('[1]Programs Sorted'!R81:R97)</f>
        <v>7427</v>
      </c>
      <c r="T26" s="64">
        <f>SUM('[1]Programs Sorted'!S81:S97)</f>
        <v>82</v>
      </c>
      <c r="U26" s="64">
        <f>SUM('[1]Programs Sorted'!T81:T97)</f>
        <v>1702</v>
      </c>
      <c r="V26" s="64">
        <f>SUM('[1]Programs Sorted'!U81:U97)</f>
        <v>259</v>
      </c>
      <c r="W26" s="64">
        <f>SUM('[1]Programs Sorted'!V81:V97)</f>
        <v>18109</v>
      </c>
    </row>
    <row r="27" spans="1:23">
      <c r="A27" s="63"/>
      <c r="B27" s="63"/>
      <c r="C27" s="64"/>
      <c r="D27" s="64"/>
      <c r="E27" s="64"/>
      <c r="F27" s="64"/>
      <c r="G27" s="64"/>
      <c r="H27" s="64"/>
      <c r="I27" s="64"/>
      <c r="J27" s="64"/>
      <c r="K27" s="64"/>
      <c r="L27" s="64"/>
      <c r="M27" s="64"/>
      <c r="N27" s="64"/>
      <c r="O27" s="64"/>
      <c r="P27" s="64"/>
      <c r="Q27" s="64"/>
      <c r="R27" s="64"/>
      <c r="S27" s="64"/>
      <c r="T27" s="64"/>
      <c r="U27" s="64"/>
      <c r="V27" s="64"/>
      <c r="W27" s="64"/>
    </row>
    <row r="28" spans="1:23">
      <c r="A28" s="65" t="s">
        <v>242</v>
      </c>
      <c r="B28" s="65"/>
      <c r="C28" s="64"/>
      <c r="D28" s="64"/>
      <c r="E28" s="64"/>
      <c r="F28" s="64"/>
      <c r="G28" s="64"/>
      <c r="H28" s="64"/>
      <c r="I28" s="64"/>
      <c r="J28" s="64"/>
      <c r="K28" s="64"/>
      <c r="L28" s="64"/>
      <c r="M28" s="64"/>
      <c r="N28" s="64"/>
      <c r="O28" s="64"/>
      <c r="P28" s="64"/>
      <c r="Q28" s="64"/>
      <c r="R28" s="64"/>
      <c r="S28" s="64"/>
      <c r="T28" s="64"/>
      <c r="U28" s="64"/>
      <c r="V28" s="64"/>
      <c r="W28" s="64"/>
    </row>
    <row r="29" spans="1:23">
      <c r="A29" s="63"/>
      <c r="B29" s="63" t="s">
        <v>235</v>
      </c>
      <c r="C29" s="64">
        <f>AVERAGE('[1]Programs Sorted'!B62:B80)</f>
        <v>7910.5263157894733</v>
      </c>
      <c r="D29" s="64">
        <f>AVERAGE('[1]Programs Sorted'!C62:C80)</f>
        <v>34.368421052631582</v>
      </c>
      <c r="E29" s="64">
        <f>AVERAGE('[1]Programs Sorted'!D62:D80)</f>
        <v>608.57894736842104</v>
      </c>
      <c r="F29" s="64">
        <f>AVERAGE('[1]Programs Sorted'!E62:E80)</f>
        <v>27.684210526315791</v>
      </c>
      <c r="G29" s="64">
        <f>AVERAGE('[1]Programs Sorted'!F62:F80)</f>
        <v>659.0526315789474</v>
      </c>
      <c r="H29" s="64">
        <f>AVERAGE('[1]Programs Sorted'!G62:G80)</f>
        <v>13.210526315789474</v>
      </c>
      <c r="I29" s="64">
        <f>AVERAGE('[1]Programs Sorted'!H62:H80)</f>
        <v>91.78947368421052</v>
      </c>
      <c r="J29" s="64">
        <f>AVERAGE('[1]Programs Sorted'!I62:I80)</f>
        <v>26.157894736842106</v>
      </c>
      <c r="K29" s="64">
        <f>AVERAGE('[1]Programs Sorted'!J62:J80)</f>
        <v>357.26315789473682</v>
      </c>
      <c r="L29" s="64">
        <f>AVERAGE('[1]Programs Sorted'!K62:K80)</f>
        <v>2.0526315789473686</v>
      </c>
      <c r="M29" s="64">
        <f>AVERAGE('[1]Programs Sorted'!L62:L80)</f>
        <v>238.89473684210526</v>
      </c>
      <c r="N29" s="64">
        <f>AVERAGE('[1]Programs Sorted'!M62:M80)</f>
        <v>103.47368421052632</v>
      </c>
      <c r="O29" s="64">
        <f>AVERAGE('[1]Programs Sorted'!N62:N80)</f>
        <v>1955.578947368421</v>
      </c>
      <c r="P29" s="64">
        <f>AVERAGE('[1]Programs Sorted'!O62:O80)</f>
        <v>87.473684210526315</v>
      </c>
      <c r="Q29" s="64">
        <f>AVERAGE('[1]Programs Sorted'!P62:P80)</f>
        <v>1642.5263157894738</v>
      </c>
      <c r="R29" s="64">
        <f>AVERAGE('[1]Programs Sorted'!Q62:Q80)</f>
        <v>11.736842105263158</v>
      </c>
      <c r="S29" s="64">
        <f>AVERAGE('[1]Programs Sorted'!R62:R80)</f>
        <v>261.36842105263156</v>
      </c>
      <c r="T29" s="64">
        <f>AVERAGE('[1]Programs Sorted'!S62:S80)</f>
        <v>4.2631578947368425</v>
      </c>
      <c r="U29" s="64">
        <f>AVERAGE('[1]Programs Sorted'!T62:T80)</f>
        <v>51.684210526315788</v>
      </c>
      <c r="V29" s="64">
        <f>AVERAGE('[1]Programs Sorted'!U62:U80)</f>
        <v>4.3157894736842106</v>
      </c>
      <c r="W29" s="64">
        <f>AVERAGE('[1]Programs Sorted'!V62:V80)</f>
        <v>266.84210526315792</v>
      </c>
    </row>
    <row r="30" spans="1:23">
      <c r="A30" s="63"/>
      <c r="B30" s="63" t="s">
        <v>236</v>
      </c>
      <c r="C30" s="64">
        <f>MEDIAN('[1]Programs Sorted'!B62:B80)</f>
        <v>8252</v>
      </c>
      <c r="D30" s="64">
        <f>MEDIAN('[1]Programs Sorted'!C62:C80)</f>
        <v>28</v>
      </c>
      <c r="E30" s="64">
        <f>MEDIAN('[1]Programs Sorted'!D62:D80)</f>
        <v>480</v>
      </c>
      <c r="F30" s="64">
        <f>MEDIAN('[1]Programs Sorted'!E62:E80)</f>
        <v>27</v>
      </c>
      <c r="G30" s="64">
        <f>MEDIAN('[1]Programs Sorted'!F62:F80)</f>
        <v>491</v>
      </c>
      <c r="H30" s="64">
        <f>MEDIAN('[1]Programs Sorted'!G62:G80)</f>
        <v>2</v>
      </c>
      <c r="I30" s="64">
        <f>MEDIAN('[1]Programs Sorted'!H62:H80)</f>
        <v>30</v>
      </c>
      <c r="J30" s="64">
        <f>MEDIAN('[1]Programs Sorted'!I62:I80)</f>
        <v>18</v>
      </c>
      <c r="K30" s="64">
        <f>MEDIAN('[1]Programs Sorted'!J62:J80)</f>
        <v>168</v>
      </c>
      <c r="L30" s="64">
        <f>MEDIAN('[1]Programs Sorted'!K62:K80)</f>
        <v>2</v>
      </c>
      <c r="M30" s="64">
        <f>MEDIAN('[1]Programs Sorted'!L62:L80)</f>
        <v>27</v>
      </c>
      <c r="N30" s="64">
        <f>MEDIAN('[1]Programs Sorted'!M62:M80)</f>
        <v>76</v>
      </c>
      <c r="O30" s="64">
        <f>MEDIAN('[1]Programs Sorted'!N62:N80)</f>
        <v>1354</v>
      </c>
      <c r="P30" s="64">
        <f>MEDIAN('[1]Programs Sorted'!O62:O80)</f>
        <v>73</v>
      </c>
      <c r="Q30" s="64">
        <f>MEDIAN('[1]Programs Sorted'!P62:P80)</f>
        <v>1067</v>
      </c>
      <c r="R30" s="64">
        <f>MEDIAN('[1]Programs Sorted'!Q62:Q80)</f>
        <v>1</v>
      </c>
      <c r="S30" s="64">
        <f>MEDIAN('[1]Programs Sorted'!R62:R80)</f>
        <v>44</v>
      </c>
      <c r="T30" s="64">
        <f>MEDIAN('[1]Programs Sorted'!S62:S80)</f>
        <v>0</v>
      </c>
      <c r="U30" s="64">
        <f>MEDIAN('[1]Programs Sorted'!T62:T80)</f>
        <v>0</v>
      </c>
      <c r="V30" s="64">
        <f>MEDIAN('[1]Programs Sorted'!U62:U80)</f>
        <v>0</v>
      </c>
      <c r="W30" s="64">
        <f>MEDIAN('[1]Programs Sorted'!V62:V80)</f>
        <v>0</v>
      </c>
    </row>
    <row r="31" spans="1:23">
      <c r="A31" s="63"/>
      <c r="B31" s="63" t="s">
        <v>237</v>
      </c>
      <c r="C31" s="64">
        <f>SUM('[1]Programs Sorted'!B62:B80)</f>
        <v>150300</v>
      </c>
      <c r="D31" s="64">
        <f>SUM('[1]Programs Sorted'!C62:C80)</f>
        <v>653</v>
      </c>
      <c r="E31" s="64">
        <f>SUM('[1]Programs Sorted'!D62:D80)</f>
        <v>11563</v>
      </c>
      <c r="F31" s="64">
        <f>SUM('[1]Programs Sorted'!E62:E80)</f>
        <v>526</v>
      </c>
      <c r="G31" s="64">
        <f>SUM('[1]Programs Sorted'!F62:F80)</f>
        <v>12522</v>
      </c>
      <c r="H31" s="64">
        <f>SUM('[1]Programs Sorted'!G62:G80)</f>
        <v>251</v>
      </c>
      <c r="I31" s="64">
        <f>SUM('[1]Programs Sorted'!H62:H80)</f>
        <v>1744</v>
      </c>
      <c r="J31" s="64">
        <f>SUM('[1]Programs Sorted'!I62:I80)</f>
        <v>497</v>
      </c>
      <c r="K31" s="64">
        <f>SUM('[1]Programs Sorted'!J62:J80)</f>
        <v>6788</v>
      </c>
      <c r="L31" s="64">
        <f>SUM('[1]Programs Sorted'!K62:K80)</f>
        <v>39</v>
      </c>
      <c r="M31" s="64">
        <f>SUM('[1]Programs Sorted'!L62:L80)</f>
        <v>4539</v>
      </c>
      <c r="N31" s="64">
        <f>SUM('[1]Programs Sorted'!M62:M80)</f>
        <v>1966</v>
      </c>
      <c r="O31" s="64">
        <f>SUM('[1]Programs Sorted'!N62:N80)</f>
        <v>37156</v>
      </c>
      <c r="P31" s="64">
        <f>SUM('[1]Programs Sorted'!O62:O80)</f>
        <v>1662</v>
      </c>
      <c r="Q31" s="64">
        <f>SUM('[1]Programs Sorted'!P62:P80)</f>
        <v>31208</v>
      </c>
      <c r="R31" s="64">
        <f>SUM('[1]Programs Sorted'!Q62:Q80)</f>
        <v>223</v>
      </c>
      <c r="S31" s="64">
        <f>SUM('[1]Programs Sorted'!R62:R80)</f>
        <v>4966</v>
      </c>
      <c r="T31" s="64">
        <f>SUM('[1]Programs Sorted'!S62:S80)</f>
        <v>81</v>
      </c>
      <c r="U31" s="64">
        <f>SUM('[1]Programs Sorted'!T62:T80)</f>
        <v>982</v>
      </c>
      <c r="V31" s="64">
        <f>SUM('[1]Programs Sorted'!U62:U80)</f>
        <v>82</v>
      </c>
      <c r="W31" s="64">
        <f>SUM('[1]Programs Sorted'!V62:V80)</f>
        <v>5070</v>
      </c>
    </row>
    <row r="32" spans="1:23">
      <c r="A32" s="63"/>
      <c r="B32" s="63"/>
      <c r="C32" s="64"/>
      <c r="D32" s="64"/>
      <c r="E32" s="64"/>
      <c r="F32" s="64"/>
      <c r="G32" s="64"/>
      <c r="H32" s="64"/>
      <c r="I32" s="64"/>
      <c r="J32" s="64"/>
      <c r="K32" s="64"/>
      <c r="L32" s="64"/>
      <c r="M32" s="64"/>
      <c r="N32" s="64"/>
      <c r="O32" s="64"/>
      <c r="P32" s="64"/>
      <c r="Q32" s="64"/>
      <c r="R32" s="64"/>
      <c r="S32" s="64"/>
      <c r="T32" s="64"/>
      <c r="U32" s="64"/>
      <c r="V32" s="64"/>
      <c r="W32" s="64"/>
    </row>
    <row r="33" spans="1:23">
      <c r="A33" s="65" t="s">
        <v>243</v>
      </c>
      <c r="B33" s="65"/>
      <c r="C33" s="64"/>
      <c r="D33" s="64"/>
      <c r="E33" s="64"/>
      <c r="F33" s="64"/>
      <c r="G33" s="64"/>
      <c r="H33" s="64"/>
      <c r="I33" s="64"/>
      <c r="J33" s="64"/>
      <c r="K33" s="64"/>
      <c r="L33" s="64"/>
      <c r="M33" s="64"/>
      <c r="N33" s="64"/>
      <c r="O33" s="64"/>
      <c r="P33" s="64"/>
      <c r="Q33" s="64"/>
      <c r="R33" s="64"/>
      <c r="S33" s="64"/>
      <c r="T33" s="64"/>
      <c r="U33" s="64"/>
      <c r="V33" s="64"/>
      <c r="W33" s="64"/>
    </row>
    <row r="34" spans="1:23">
      <c r="A34" s="63"/>
      <c r="B34" s="63" t="s">
        <v>235</v>
      </c>
      <c r="C34" s="64">
        <f>AVERAGE('[1]Programs Sorted'!B38:B61)</f>
        <v>4409.875</v>
      </c>
      <c r="D34" s="64">
        <f>AVERAGE('[1]Programs Sorted'!C38:C61)</f>
        <v>32.916666666666664</v>
      </c>
      <c r="E34" s="64">
        <f>AVERAGE('[1]Programs Sorted'!D38:D61)</f>
        <v>473</v>
      </c>
      <c r="F34" s="64">
        <f>AVERAGE('[1]Programs Sorted'!E38:E61)</f>
        <v>24.708333333333332</v>
      </c>
      <c r="G34" s="64">
        <f>AVERAGE('[1]Programs Sorted'!F38:F61)</f>
        <v>366.75</v>
      </c>
      <c r="H34" s="64">
        <f>AVERAGE('[1]Programs Sorted'!G38:G61)</f>
        <v>4.833333333333333</v>
      </c>
      <c r="I34" s="64">
        <f>AVERAGE('[1]Programs Sorted'!H38:H61)</f>
        <v>40.833333333333336</v>
      </c>
      <c r="J34" s="64">
        <f>AVERAGE('[1]Programs Sorted'!I38:I61)</f>
        <v>74.333333333333329</v>
      </c>
      <c r="K34" s="64">
        <f>AVERAGE('[1]Programs Sorted'!J38:J61)</f>
        <v>580.83333333333337</v>
      </c>
      <c r="L34" s="64">
        <f>AVERAGE('[1]Programs Sorted'!K38:K61)</f>
        <v>7.416666666666667</v>
      </c>
      <c r="M34" s="64">
        <f>AVERAGE('[1]Programs Sorted'!L38:L61)</f>
        <v>226.29166666666666</v>
      </c>
      <c r="N34" s="64">
        <f>AVERAGE('[1]Programs Sorted'!M38:M61)</f>
        <v>144.20833333333334</v>
      </c>
      <c r="O34" s="64">
        <f>AVERAGE('[1]Programs Sorted'!N38:N61)</f>
        <v>1687.7083333333333</v>
      </c>
      <c r="P34" s="64">
        <f>AVERAGE('[1]Programs Sorted'!O38:O61)</f>
        <v>112.5</v>
      </c>
      <c r="Q34" s="64">
        <f>AVERAGE('[1]Programs Sorted'!P38:P61)</f>
        <v>974.75</v>
      </c>
      <c r="R34" s="64">
        <f>AVERAGE('[1]Programs Sorted'!Q38:Q61)</f>
        <v>15.583333333333334</v>
      </c>
      <c r="S34" s="64">
        <f>AVERAGE('[1]Programs Sorted'!R38:R61)</f>
        <v>348.79166666666669</v>
      </c>
      <c r="T34" s="64">
        <f>AVERAGE('[1]Programs Sorted'!S38:S61)</f>
        <v>16.125</v>
      </c>
      <c r="U34" s="64">
        <f>AVERAGE('[1]Programs Sorted'!T38:T61)</f>
        <v>364.16666666666669</v>
      </c>
      <c r="V34" s="64">
        <f>AVERAGE('[1]Programs Sorted'!U38:U61)</f>
        <v>8.8333333333333339</v>
      </c>
      <c r="W34" s="64">
        <f>AVERAGE('[1]Programs Sorted'!V38:V61)</f>
        <v>1607.2083333333333</v>
      </c>
    </row>
    <row r="35" spans="1:23">
      <c r="A35" s="63"/>
      <c r="B35" s="63" t="s">
        <v>236</v>
      </c>
      <c r="C35" s="64">
        <f>MEDIAN('[1]Programs Sorted'!B38:B61)</f>
        <v>4479.5</v>
      </c>
      <c r="D35" s="64">
        <f>MEDIAN('[1]Programs Sorted'!C38:C61)</f>
        <v>17</v>
      </c>
      <c r="E35" s="64">
        <f>MEDIAN('[1]Programs Sorted'!D38:D61)</f>
        <v>123</v>
      </c>
      <c r="F35" s="64">
        <f>MEDIAN('[1]Programs Sorted'!E38:E61)</f>
        <v>15</v>
      </c>
      <c r="G35" s="64">
        <f>MEDIAN('[1]Programs Sorted'!F38:F61)</f>
        <v>263.5</v>
      </c>
      <c r="H35" s="64">
        <f>MEDIAN('[1]Programs Sorted'!G38:G61)</f>
        <v>0</v>
      </c>
      <c r="I35" s="64">
        <f>MEDIAN('[1]Programs Sorted'!H38:H61)</f>
        <v>0</v>
      </c>
      <c r="J35" s="64">
        <f>MEDIAN('[1]Programs Sorted'!I38:I61)</f>
        <v>9.5</v>
      </c>
      <c r="K35" s="64">
        <f>MEDIAN('[1]Programs Sorted'!J38:J61)</f>
        <v>74</v>
      </c>
      <c r="L35" s="64">
        <f>MEDIAN('[1]Programs Sorted'!K38:K61)</f>
        <v>0</v>
      </c>
      <c r="M35" s="64">
        <f>MEDIAN('[1]Programs Sorted'!L38:L61)</f>
        <v>0</v>
      </c>
      <c r="N35" s="64">
        <f>MEDIAN('[1]Programs Sorted'!M38:M61)</f>
        <v>66</v>
      </c>
      <c r="O35" s="64">
        <f>MEDIAN('[1]Programs Sorted'!N38:N61)</f>
        <v>749.5</v>
      </c>
      <c r="P35" s="64">
        <f>MEDIAN('[1]Programs Sorted'!O38:O61)</f>
        <v>44.5</v>
      </c>
      <c r="Q35" s="64">
        <f>MEDIAN('[1]Programs Sorted'!P38:P61)</f>
        <v>332</v>
      </c>
      <c r="R35" s="64">
        <f>MEDIAN('[1]Programs Sorted'!Q38:Q61)</f>
        <v>0</v>
      </c>
      <c r="S35" s="64">
        <f>MEDIAN('[1]Programs Sorted'!R38:R61)</f>
        <v>0</v>
      </c>
      <c r="T35" s="64">
        <f>MEDIAN('[1]Programs Sorted'!S38:S61)</f>
        <v>0</v>
      </c>
      <c r="U35" s="64">
        <f>MEDIAN('[1]Programs Sorted'!T38:T61)</f>
        <v>0</v>
      </c>
      <c r="V35" s="64">
        <f>MEDIAN('[1]Programs Sorted'!U38:U61)</f>
        <v>0</v>
      </c>
      <c r="W35" s="64">
        <f>MEDIAN('[1]Programs Sorted'!V38:V61)</f>
        <v>0</v>
      </c>
    </row>
    <row r="36" spans="1:23">
      <c r="A36" s="63"/>
      <c r="B36" s="63" t="s">
        <v>237</v>
      </c>
      <c r="C36" s="64">
        <f>SUM('[1]Programs Sorted'!B38:B61)</f>
        <v>105837</v>
      </c>
      <c r="D36" s="64">
        <f>SUM('[1]Programs Sorted'!C38:C61)</f>
        <v>790</v>
      </c>
      <c r="E36" s="64">
        <f>SUM('[1]Programs Sorted'!D38:D61)</f>
        <v>11352</v>
      </c>
      <c r="F36" s="64">
        <f>SUM('[1]Programs Sorted'!E38:E61)</f>
        <v>593</v>
      </c>
      <c r="G36" s="64">
        <f>SUM('[1]Programs Sorted'!F38:F61)</f>
        <v>8802</v>
      </c>
      <c r="H36" s="64">
        <f>SUM('[1]Programs Sorted'!G38:G61)</f>
        <v>116</v>
      </c>
      <c r="I36" s="64">
        <f>SUM('[1]Programs Sorted'!H38:H61)</f>
        <v>980</v>
      </c>
      <c r="J36" s="64">
        <f>SUM('[1]Programs Sorted'!I38:I61)</f>
        <v>1784</v>
      </c>
      <c r="K36" s="64">
        <f>SUM('[1]Programs Sorted'!J38:J61)</f>
        <v>13940</v>
      </c>
      <c r="L36" s="64">
        <f>SUM('[1]Programs Sorted'!K38:K61)</f>
        <v>178</v>
      </c>
      <c r="M36" s="64">
        <f>SUM('[1]Programs Sorted'!L38:L61)</f>
        <v>5431</v>
      </c>
      <c r="N36" s="64">
        <f>SUM('[1]Programs Sorted'!M38:M61)</f>
        <v>3461</v>
      </c>
      <c r="O36" s="64">
        <f>SUM('[1]Programs Sorted'!N38:N61)</f>
        <v>40505</v>
      </c>
      <c r="P36" s="64">
        <f>SUM('[1]Programs Sorted'!O38:O61)</f>
        <v>2700</v>
      </c>
      <c r="Q36" s="64">
        <f>SUM('[1]Programs Sorted'!P38:P61)</f>
        <v>23394</v>
      </c>
      <c r="R36" s="64">
        <f>SUM('[1]Programs Sorted'!Q38:Q61)</f>
        <v>374</v>
      </c>
      <c r="S36" s="64">
        <f>SUM('[1]Programs Sorted'!R38:R61)</f>
        <v>8371</v>
      </c>
      <c r="T36" s="64">
        <f>SUM('[1]Programs Sorted'!S38:S61)</f>
        <v>387</v>
      </c>
      <c r="U36" s="64">
        <f>SUM('[1]Programs Sorted'!T38:T61)</f>
        <v>8740</v>
      </c>
      <c r="V36" s="64">
        <f>SUM('[1]Programs Sorted'!U38:U61)</f>
        <v>212</v>
      </c>
      <c r="W36" s="64">
        <f>SUM('[1]Programs Sorted'!V38:V61)</f>
        <v>38573</v>
      </c>
    </row>
    <row r="37" spans="1:23">
      <c r="A37" s="63"/>
      <c r="B37" s="63"/>
      <c r="C37" s="64"/>
      <c r="D37" s="64"/>
      <c r="E37" s="64"/>
      <c r="F37" s="64"/>
      <c r="G37" s="64"/>
      <c r="H37" s="64"/>
      <c r="I37" s="64"/>
      <c r="J37" s="64"/>
      <c r="K37" s="64"/>
      <c r="L37" s="64"/>
      <c r="M37" s="64"/>
      <c r="N37" s="64"/>
      <c r="O37" s="64"/>
      <c r="P37" s="64"/>
      <c r="Q37" s="64"/>
      <c r="R37" s="64"/>
      <c r="S37" s="64"/>
      <c r="T37" s="64"/>
      <c r="U37" s="64"/>
      <c r="V37" s="64"/>
      <c r="W37" s="64"/>
    </row>
    <row r="38" spans="1:23">
      <c r="A38" s="65" t="s">
        <v>244</v>
      </c>
      <c r="B38" s="65"/>
      <c r="C38" s="64"/>
      <c r="D38" s="64"/>
      <c r="E38" s="64"/>
      <c r="F38" s="64"/>
      <c r="G38" s="64"/>
      <c r="H38" s="64"/>
      <c r="I38" s="64"/>
      <c r="J38" s="64"/>
      <c r="K38" s="64"/>
      <c r="L38" s="64"/>
      <c r="M38" s="64"/>
      <c r="N38" s="64"/>
      <c r="O38" s="64"/>
      <c r="P38" s="64"/>
      <c r="Q38" s="64"/>
      <c r="R38" s="64"/>
      <c r="S38" s="64"/>
      <c r="T38" s="64"/>
      <c r="U38" s="64"/>
      <c r="V38" s="64"/>
      <c r="W38" s="64"/>
    </row>
    <row r="39" spans="1:23">
      <c r="A39" s="63"/>
      <c r="B39" s="63" t="s">
        <v>235</v>
      </c>
      <c r="C39" s="64">
        <f>AVERAGE('[1]Programs Sorted'!B18:B37)</f>
        <v>2132.1</v>
      </c>
      <c r="D39" s="64">
        <f>AVERAGE('[1]Programs Sorted'!C18:C37)</f>
        <v>14.473684210526315</v>
      </c>
      <c r="E39" s="64">
        <f>AVERAGE('[1]Programs Sorted'!D18:D37)</f>
        <v>220.68421052631578</v>
      </c>
      <c r="F39" s="64">
        <f>AVERAGE('[1]Programs Sorted'!E18:E37)</f>
        <v>21.631578947368421</v>
      </c>
      <c r="G39" s="64">
        <f>AVERAGE('[1]Programs Sorted'!F18:F37)</f>
        <v>300.10526315789474</v>
      </c>
      <c r="H39" s="64">
        <f>AVERAGE('[1]Programs Sorted'!G18:G37)</f>
        <v>2.6842105263157894</v>
      </c>
      <c r="I39" s="64">
        <f>AVERAGE('[1]Programs Sorted'!H18:H37)</f>
        <v>20.894736842105264</v>
      </c>
      <c r="J39" s="64">
        <f>AVERAGE('[1]Programs Sorted'!I18:I37)</f>
        <v>12.578947368421053</v>
      </c>
      <c r="K39" s="64">
        <f>AVERAGE('[1]Programs Sorted'!J18:J37)</f>
        <v>140.10526315789474</v>
      </c>
      <c r="L39" s="64">
        <f>AVERAGE('[1]Programs Sorted'!K18:K37)</f>
        <v>3.95</v>
      </c>
      <c r="M39" s="64">
        <f>AVERAGE('[1]Programs Sorted'!L18:L37)</f>
        <v>95.15</v>
      </c>
      <c r="N39" s="64">
        <f>AVERAGE('[1]Programs Sorted'!M18:M37)</f>
        <v>52.75</v>
      </c>
      <c r="O39" s="64">
        <f>AVERAGE('[1]Programs Sorted'!N18:N37)</f>
        <v>742.85</v>
      </c>
      <c r="P39" s="64">
        <f>AVERAGE('[1]Programs Sorted'!O18:O37)</f>
        <v>47.65</v>
      </c>
      <c r="Q39" s="64">
        <f>AVERAGE('[1]Programs Sorted'!P18:P37)</f>
        <v>604.65</v>
      </c>
      <c r="R39" s="64">
        <f>AVERAGE('[1]Programs Sorted'!Q18:Q37)</f>
        <v>4.95</v>
      </c>
      <c r="S39" s="64">
        <f>AVERAGE('[1]Programs Sorted'!R18:R37)</f>
        <v>137</v>
      </c>
      <c r="T39" s="64">
        <f>AVERAGE('[1]Programs Sorted'!S18:S37)</f>
        <v>0.15</v>
      </c>
      <c r="U39" s="64">
        <f>AVERAGE('[1]Programs Sorted'!T18:T37)</f>
        <v>1.2</v>
      </c>
      <c r="V39" s="64">
        <f>AVERAGE('[1]Programs Sorted'!U18:U37)</f>
        <v>3.3</v>
      </c>
      <c r="W39" s="64">
        <f>AVERAGE('[1]Programs Sorted'!V18:V37)</f>
        <v>230.55</v>
      </c>
    </row>
    <row r="40" spans="1:23">
      <c r="A40" s="63"/>
      <c r="B40" s="63" t="s">
        <v>236</v>
      </c>
      <c r="C40" s="64">
        <f>MEDIAN('[1]Programs Sorted'!B18:B37)</f>
        <v>1935</v>
      </c>
      <c r="D40" s="64">
        <f>MEDIAN('[1]Programs Sorted'!C18:C37)</f>
        <v>7</v>
      </c>
      <c r="E40" s="64">
        <f>MEDIAN('[1]Programs Sorted'!D18:D37)</f>
        <v>60</v>
      </c>
      <c r="F40" s="64">
        <f>MEDIAN('[1]Programs Sorted'!E18:E37)</f>
        <v>11</v>
      </c>
      <c r="G40" s="64">
        <f>MEDIAN('[1]Programs Sorted'!F18:F37)</f>
        <v>147</v>
      </c>
      <c r="H40" s="64">
        <f>MEDIAN('[1]Programs Sorted'!G18:G37)</f>
        <v>0</v>
      </c>
      <c r="I40" s="64">
        <f>MEDIAN('[1]Programs Sorted'!H18:H37)</f>
        <v>0</v>
      </c>
      <c r="J40" s="64">
        <f>MEDIAN('[1]Programs Sorted'!I18:I37)</f>
        <v>3</v>
      </c>
      <c r="K40" s="64">
        <f>MEDIAN('[1]Programs Sorted'!J18:J37)</f>
        <v>20</v>
      </c>
      <c r="L40" s="64">
        <f>MEDIAN('[1]Programs Sorted'!K18:K37)</f>
        <v>0</v>
      </c>
      <c r="M40" s="64">
        <f>MEDIAN('[1]Programs Sorted'!L18:L37)</f>
        <v>0</v>
      </c>
      <c r="N40" s="64">
        <f>MEDIAN('[1]Programs Sorted'!M18:M37)</f>
        <v>19.5</v>
      </c>
      <c r="O40" s="64">
        <f>MEDIAN('[1]Programs Sorted'!N18:N37)</f>
        <v>302.5</v>
      </c>
      <c r="P40" s="64">
        <f>MEDIAN('[1]Programs Sorted'!O18:O37)</f>
        <v>14</v>
      </c>
      <c r="Q40" s="64">
        <f>MEDIAN('[1]Programs Sorted'!P18:P37)</f>
        <v>274</v>
      </c>
      <c r="R40" s="64">
        <f>MEDIAN('[1]Programs Sorted'!Q18:Q37)</f>
        <v>0</v>
      </c>
      <c r="S40" s="64">
        <f>MEDIAN('[1]Programs Sorted'!R18:R37)</f>
        <v>0</v>
      </c>
      <c r="T40" s="64">
        <f>MEDIAN('[1]Programs Sorted'!S18:S37)</f>
        <v>0</v>
      </c>
      <c r="U40" s="64">
        <f>MEDIAN('[1]Programs Sorted'!T18:T37)</f>
        <v>0</v>
      </c>
      <c r="V40" s="64">
        <f>MEDIAN('[1]Programs Sorted'!U18:U37)</f>
        <v>0</v>
      </c>
      <c r="W40" s="64">
        <f>MEDIAN('[1]Programs Sorted'!V18:V37)</f>
        <v>0</v>
      </c>
    </row>
    <row r="41" spans="1:23">
      <c r="A41" s="63"/>
      <c r="B41" s="63" t="s">
        <v>237</v>
      </c>
      <c r="C41" s="64">
        <f>SUM('[1]Programs Sorted'!B18:B37)</f>
        <v>42642</v>
      </c>
      <c r="D41" s="64">
        <f>SUM('[1]Programs Sorted'!C18:C37)</f>
        <v>275</v>
      </c>
      <c r="E41" s="64">
        <f>SUM('[1]Programs Sorted'!D18:D37)</f>
        <v>4193</v>
      </c>
      <c r="F41" s="64">
        <f>SUM('[1]Programs Sorted'!E18:E37)</f>
        <v>411</v>
      </c>
      <c r="G41" s="64">
        <f>SUM('[1]Programs Sorted'!F18:F37)</f>
        <v>5702</v>
      </c>
      <c r="H41" s="64">
        <f>SUM('[1]Programs Sorted'!G18:G37)</f>
        <v>51</v>
      </c>
      <c r="I41" s="64">
        <f>SUM('[1]Programs Sorted'!H18:H37)</f>
        <v>397</v>
      </c>
      <c r="J41" s="64">
        <f>SUM('[1]Programs Sorted'!I18:I37)</f>
        <v>239</v>
      </c>
      <c r="K41" s="64">
        <f>SUM('[1]Programs Sorted'!J18:J37)</f>
        <v>2662</v>
      </c>
      <c r="L41" s="64">
        <f>SUM('[1]Programs Sorted'!K18:K37)</f>
        <v>79</v>
      </c>
      <c r="M41" s="64">
        <f>SUM('[1]Programs Sorted'!L18:L37)</f>
        <v>1903</v>
      </c>
      <c r="N41" s="64">
        <f>SUM('[1]Programs Sorted'!M18:M37)</f>
        <v>1055</v>
      </c>
      <c r="O41" s="64">
        <f>SUM('[1]Programs Sorted'!N18:N37)</f>
        <v>14857</v>
      </c>
      <c r="P41" s="64">
        <f>SUM('[1]Programs Sorted'!O18:O37)</f>
        <v>953</v>
      </c>
      <c r="Q41" s="64">
        <f>SUM('[1]Programs Sorted'!P18:P37)</f>
        <v>12093</v>
      </c>
      <c r="R41" s="64">
        <f>SUM('[1]Programs Sorted'!Q18:Q37)</f>
        <v>99</v>
      </c>
      <c r="S41" s="64">
        <f>SUM('[1]Programs Sorted'!R18:R37)</f>
        <v>2740</v>
      </c>
      <c r="T41" s="64">
        <f>SUM('[1]Programs Sorted'!S18:S37)</f>
        <v>3</v>
      </c>
      <c r="U41" s="64">
        <f>SUM('[1]Programs Sorted'!T18:T37)</f>
        <v>24</v>
      </c>
      <c r="V41" s="64">
        <f>SUM('[1]Programs Sorted'!U18:U37)</f>
        <v>66</v>
      </c>
      <c r="W41" s="64">
        <f>SUM('[1]Programs Sorted'!V18:V37)</f>
        <v>4611</v>
      </c>
    </row>
    <row r="42" spans="1:23">
      <c r="A42" s="63"/>
      <c r="B42" s="63"/>
      <c r="C42" s="64"/>
      <c r="D42" s="64"/>
      <c r="E42" s="64"/>
      <c r="F42" s="64"/>
      <c r="G42" s="64"/>
      <c r="H42" s="64"/>
      <c r="I42" s="64"/>
      <c r="J42" s="64"/>
      <c r="K42" s="64"/>
      <c r="L42" s="64"/>
      <c r="M42" s="64"/>
      <c r="N42" s="64"/>
      <c r="O42" s="64"/>
      <c r="P42" s="64"/>
      <c r="Q42" s="64"/>
      <c r="R42" s="64"/>
      <c r="S42" s="64"/>
      <c r="T42" s="64"/>
      <c r="U42" s="64"/>
      <c r="V42" s="64"/>
      <c r="W42" s="64"/>
    </row>
    <row r="43" spans="1:23">
      <c r="A43" s="65" t="s">
        <v>245</v>
      </c>
      <c r="B43" s="65"/>
      <c r="C43" s="64"/>
      <c r="D43" s="64"/>
      <c r="E43" s="64"/>
      <c r="F43" s="64"/>
      <c r="G43" s="64"/>
      <c r="H43" s="64"/>
      <c r="I43" s="64"/>
      <c r="J43" s="64"/>
      <c r="K43" s="64"/>
      <c r="L43" s="64"/>
      <c r="M43" s="64"/>
      <c r="N43" s="64"/>
      <c r="O43" s="64"/>
      <c r="P43" s="64"/>
      <c r="Q43" s="64"/>
      <c r="R43" s="64"/>
      <c r="S43" s="64"/>
      <c r="T43" s="64"/>
      <c r="U43" s="64"/>
      <c r="V43" s="64"/>
      <c r="W43" s="64"/>
    </row>
    <row r="44" spans="1:23">
      <c r="A44" s="63"/>
      <c r="B44" s="63" t="s">
        <v>235</v>
      </c>
      <c r="C44" s="64">
        <f>AVERAGE('[1]Programs Sorted'!B2:B17)</f>
        <v>1024</v>
      </c>
      <c r="D44" s="64">
        <f>AVERAGE('[1]Programs Sorted'!C2:C17)</f>
        <v>10.0625</v>
      </c>
      <c r="E44" s="64">
        <f>AVERAGE('[1]Programs Sorted'!D2:D17)</f>
        <v>151.375</v>
      </c>
      <c r="F44" s="64">
        <f>AVERAGE('[1]Programs Sorted'!E2:E17)</f>
        <v>12.9375</v>
      </c>
      <c r="G44" s="64">
        <f>AVERAGE('[1]Programs Sorted'!F2:F17)</f>
        <v>223.6875</v>
      </c>
      <c r="H44" s="64">
        <f>AVERAGE('[1]Programs Sorted'!G2:G17)</f>
        <v>0.3125</v>
      </c>
      <c r="I44" s="64">
        <f>AVERAGE('[1]Programs Sorted'!H2:H17)</f>
        <v>1.6666666666666667</v>
      </c>
      <c r="J44" s="64">
        <f>AVERAGE('[1]Programs Sorted'!I2:I17)</f>
        <v>2.5625</v>
      </c>
      <c r="K44" s="64">
        <f>AVERAGE('[1]Programs Sorted'!J2:J17)</f>
        <v>61.25</v>
      </c>
      <c r="L44" s="64">
        <f>AVERAGE('[1]Programs Sorted'!K2:K17)</f>
        <v>0.125</v>
      </c>
      <c r="M44" s="64">
        <f>AVERAGE('[1]Programs Sorted'!L2:L17)</f>
        <v>11.125</v>
      </c>
      <c r="N44" s="64">
        <f>AVERAGE('[1]Programs Sorted'!M2:M17)</f>
        <v>26</v>
      </c>
      <c r="O44" s="64">
        <f>AVERAGE('[1]Programs Sorted'!N2:N17)</f>
        <v>449</v>
      </c>
      <c r="P44" s="64">
        <f>AVERAGE('[1]Programs Sorted'!O2:O17)</f>
        <v>23.625</v>
      </c>
      <c r="Q44" s="64">
        <f>AVERAGE('[1]Programs Sorted'!P2:P17)</f>
        <v>338.8125</v>
      </c>
      <c r="R44" s="64">
        <f>AVERAGE('[1]Programs Sorted'!Q2:Q17)</f>
        <v>0.125</v>
      </c>
      <c r="S44" s="64">
        <f>AVERAGE('[1]Programs Sorted'!R2:R17)</f>
        <v>9.375</v>
      </c>
      <c r="T44" s="64">
        <f>AVERAGE('[1]Programs Sorted'!S2:S17)</f>
        <v>2.25</v>
      </c>
      <c r="U44" s="64">
        <f>AVERAGE('[1]Programs Sorted'!T2:T17)</f>
        <v>100.8125</v>
      </c>
      <c r="V44" s="64">
        <f>AVERAGE('[1]Programs Sorted'!U2:U17)</f>
        <v>17.625</v>
      </c>
      <c r="W44" s="64">
        <f>AVERAGE('[1]Programs Sorted'!V2:V17)</f>
        <v>355.5625</v>
      </c>
    </row>
    <row r="45" spans="1:23">
      <c r="A45" s="63"/>
      <c r="B45" s="63" t="s">
        <v>236</v>
      </c>
      <c r="C45" s="64">
        <f>MEDIAN('[1]Programs Sorted'!B2:B17)</f>
        <v>1001</v>
      </c>
      <c r="D45" s="64">
        <f>MEDIAN('[1]Programs Sorted'!C2:C17)</f>
        <v>0.5</v>
      </c>
      <c r="E45" s="64">
        <f>MEDIAN('[1]Programs Sorted'!D2:D17)</f>
        <v>4</v>
      </c>
      <c r="F45" s="64">
        <f>MEDIAN('[1]Programs Sorted'!E2:E17)</f>
        <v>5</v>
      </c>
      <c r="G45" s="64">
        <f>MEDIAN('[1]Programs Sorted'!F2:F17)</f>
        <v>67</v>
      </c>
      <c r="H45" s="64">
        <f>MEDIAN('[1]Programs Sorted'!G2:G17)</f>
        <v>0</v>
      </c>
      <c r="I45" s="64">
        <f>MEDIAN('[1]Programs Sorted'!H2:H17)</f>
        <v>0</v>
      </c>
      <c r="J45" s="64">
        <f>MEDIAN('[1]Programs Sorted'!I2:I17)</f>
        <v>0</v>
      </c>
      <c r="K45" s="64">
        <f>MEDIAN('[1]Programs Sorted'!J2:J17)</f>
        <v>0</v>
      </c>
      <c r="L45" s="64">
        <f>MEDIAN('[1]Programs Sorted'!K2:K17)</f>
        <v>0</v>
      </c>
      <c r="M45" s="64">
        <f>MEDIAN('[1]Programs Sorted'!L2:L17)</f>
        <v>0</v>
      </c>
      <c r="N45" s="64">
        <f>MEDIAN('[1]Programs Sorted'!M2:M17)</f>
        <v>12</v>
      </c>
      <c r="O45" s="64">
        <f>MEDIAN('[1]Programs Sorted'!N2:N17)</f>
        <v>126</v>
      </c>
      <c r="P45" s="64">
        <f>MEDIAN('[1]Programs Sorted'!O2:O17)</f>
        <v>12</v>
      </c>
      <c r="Q45" s="64">
        <f>MEDIAN('[1]Programs Sorted'!P2:P17)</f>
        <v>118.5</v>
      </c>
      <c r="R45" s="64">
        <f>MEDIAN('[1]Programs Sorted'!Q2:Q17)</f>
        <v>0</v>
      </c>
      <c r="S45" s="64">
        <f>MEDIAN('[1]Programs Sorted'!R2:R17)</f>
        <v>0</v>
      </c>
      <c r="T45" s="64">
        <f>MEDIAN('[1]Programs Sorted'!S2:S17)</f>
        <v>0</v>
      </c>
      <c r="U45" s="64">
        <f>MEDIAN('[1]Programs Sorted'!T2:T17)</f>
        <v>0</v>
      </c>
      <c r="V45" s="64">
        <f>MEDIAN('[1]Programs Sorted'!U2:U17)</f>
        <v>0</v>
      </c>
      <c r="W45" s="64">
        <f>MEDIAN('[1]Programs Sorted'!V2:V17)</f>
        <v>0</v>
      </c>
    </row>
    <row r="46" spans="1:23">
      <c r="A46" s="63"/>
      <c r="B46" s="63" t="s">
        <v>237</v>
      </c>
      <c r="C46" s="64">
        <f>SUM('[1]Programs Sorted'!B2:B17)</f>
        <v>16384</v>
      </c>
      <c r="D46" s="64">
        <f>SUM('[1]Programs Sorted'!C2:C17)</f>
        <v>161</v>
      </c>
      <c r="E46" s="64">
        <f>SUM('[1]Programs Sorted'!D2:D17)</f>
        <v>2422</v>
      </c>
      <c r="F46" s="64">
        <f>SUM('[1]Programs Sorted'!E2:E17)</f>
        <v>207</v>
      </c>
      <c r="G46" s="64">
        <f>SUM('[1]Programs Sorted'!F2:F17)</f>
        <v>3579</v>
      </c>
      <c r="H46" s="64">
        <f>SUM('[1]Programs Sorted'!G2:G17)</f>
        <v>5</v>
      </c>
      <c r="I46" s="64">
        <f>SUM('[1]Programs Sorted'!H2:H17)</f>
        <v>25</v>
      </c>
      <c r="J46" s="64">
        <f>SUM('[1]Programs Sorted'!I2:I17)</f>
        <v>41</v>
      </c>
      <c r="K46" s="64">
        <f>SUM('[1]Programs Sorted'!J2:J17)</f>
        <v>980</v>
      </c>
      <c r="L46" s="64">
        <f>SUM('[1]Programs Sorted'!K2:K17)</f>
        <v>2</v>
      </c>
      <c r="M46" s="64">
        <f>SUM('[1]Programs Sorted'!L2:L17)</f>
        <v>178</v>
      </c>
      <c r="N46" s="64">
        <f>SUM('[1]Programs Sorted'!M2:M17)</f>
        <v>416</v>
      </c>
      <c r="O46" s="64">
        <f>SUM('[1]Programs Sorted'!N2:N17)</f>
        <v>7184</v>
      </c>
      <c r="P46" s="64">
        <f>SUM('[1]Programs Sorted'!O2:O17)</f>
        <v>378</v>
      </c>
      <c r="Q46" s="64">
        <f>SUM('[1]Programs Sorted'!P2:P17)</f>
        <v>5421</v>
      </c>
      <c r="R46" s="64">
        <f>SUM('[1]Programs Sorted'!Q2:Q17)</f>
        <v>2</v>
      </c>
      <c r="S46" s="64">
        <f>SUM('[1]Programs Sorted'!R2:R17)</f>
        <v>150</v>
      </c>
      <c r="T46" s="64">
        <f>SUM('[1]Programs Sorted'!S2:S17)</f>
        <v>36</v>
      </c>
      <c r="U46" s="64">
        <f>SUM('[1]Programs Sorted'!T2:T17)</f>
        <v>1613</v>
      </c>
      <c r="V46" s="64">
        <f>SUM('[1]Programs Sorted'!U2:U17)</f>
        <v>282</v>
      </c>
      <c r="W46" s="64">
        <f>SUM('[1]Programs Sorted'!V2:V17)</f>
        <v>5689</v>
      </c>
    </row>
  </sheetData>
  <mergeCells count="11">
    <mergeCell ref="A23:B23"/>
    <mergeCell ref="A28:B28"/>
    <mergeCell ref="A33:B33"/>
    <mergeCell ref="A38:B38"/>
    <mergeCell ref="A43:B43"/>
    <mergeCell ref="A1:B1"/>
    <mergeCell ref="D1:J1"/>
    <mergeCell ref="A2:B2"/>
    <mergeCell ref="A8:B8"/>
    <mergeCell ref="A13:B13"/>
    <mergeCell ref="A18:B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B5AD9-24D2-44AF-9EEA-41BA58BEEF23}">
  <dimension ref="A1:M151"/>
  <sheetViews>
    <sheetView workbookViewId="0">
      <selection activeCell="I19" sqref="I19"/>
    </sheetView>
  </sheetViews>
  <sheetFormatPr defaultRowHeight="15"/>
  <cols>
    <col min="1" max="1" width="40" customWidth="1"/>
    <col min="2" max="2" width="11.42578125" customWidth="1"/>
    <col min="3" max="3" width="12.42578125" customWidth="1"/>
    <col min="4" max="5" width="14.28515625" bestFit="1" customWidth="1"/>
    <col min="6" max="6" width="13.28515625" bestFit="1" customWidth="1"/>
    <col min="7" max="7" width="14.28515625" bestFit="1" customWidth="1"/>
    <col min="8" max="9" width="11.5703125" bestFit="1" customWidth="1"/>
    <col min="10" max="10" width="14.28515625" bestFit="1" customWidth="1"/>
    <col min="11" max="11" width="10.5703125" customWidth="1"/>
    <col min="13" max="13" width="10.85546875" customWidth="1"/>
  </cols>
  <sheetData>
    <row r="1" spans="1:13">
      <c r="A1" s="40" t="s">
        <v>60</v>
      </c>
      <c r="B1" s="40"/>
      <c r="C1" s="40"/>
      <c r="D1" s="40"/>
      <c r="E1" s="40"/>
      <c r="F1" s="40" t="s">
        <v>246</v>
      </c>
      <c r="G1" s="40"/>
      <c r="H1" s="40"/>
      <c r="I1" s="40"/>
      <c r="J1" s="40"/>
      <c r="K1" s="40"/>
      <c r="L1" s="40"/>
      <c r="M1" s="40"/>
    </row>
    <row r="2" spans="1:13" ht="64.5">
      <c r="A2" s="66" t="s">
        <v>41</v>
      </c>
      <c r="B2" s="53" t="s">
        <v>247</v>
      </c>
      <c r="C2" s="53" t="s">
        <v>248</v>
      </c>
      <c r="D2" s="53" t="s">
        <v>249</v>
      </c>
      <c r="E2" s="53" t="s">
        <v>250</v>
      </c>
      <c r="F2" s="67" t="s">
        <v>251</v>
      </c>
      <c r="G2" s="53" t="s">
        <v>252</v>
      </c>
      <c r="H2" s="53" t="s">
        <v>253</v>
      </c>
      <c r="I2" s="53" t="s">
        <v>254</v>
      </c>
      <c r="J2" s="53" t="s">
        <v>255</v>
      </c>
      <c r="K2" s="53" t="s">
        <v>256</v>
      </c>
      <c r="L2" s="68" t="s">
        <v>257</v>
      </c>
      <c r="M2" s="53" t="s">
        <v>258</v>
      </c>
    </row>
    <row r="3" spans="1:13">
      <c r="A3" s="56" t="s">
        <v>83</v>
      </c>
      <c r="B3" s="57">
        <v>25314</v>
      </c>
      <c r="C3" s="57">
        <v>2756</v>
      </c>
      <c r="D3" s="57">
        <v>77000</v>
      </c>
      <c r="E3" s="57">
        <v>57000</v>
      </c>
      <c r="F3" s="57">
        <v>15250</v>
      </c>
      <c r="G3" s="57">
        <v>129244</v>
      </c>
      <c r="H3" s="58">
        <v>600</v>
      </c>
      <c r="I3" s="58">
        <v>200</v>
      </c>
      <c r="J3" s="57">
        <v>40015</v>
      </c>
      <c r="K3" s="57">
        <v>9400</v>
      </c>
      <c r="L3" s="57">
        <v>2350</v>
      </c>
      <c r="M3" s="57">
        <v>7107</v>
      </c>
    </row>
    <row r="4" spans="1:13">
      <c r="A4" s="56" t="s">
        <v>84</v>
      </c>
      <c r="B4" s="57">
        <v>1730</v>
      </c>
      <c r="C4" s="57">
        <v>1107</v>
      </c>
      <c r="D4" s="57">
        <v>1595</v>
      </c>
      <c r="E4" s="58">
        <v>0</v>
      </c>
      <c r="F4" s="58">
        <v>715</v>
      </c>
      <c r="G4" s="57">
        <v>2447</v>
      </c>
      <c r="H4" s="58">
        <v>0</v>
      </c>
      <c r="I4" s="58">
        <v>0</v>
      </c>
      <c r="J4" s="58">
        <v>632</v>
      </c>
      <c r="K4" s="58">
        <v>353</v>
      </c>
      <c r="L4" s="58">
        <v>985</v>
      </c>
      <c r="M4" s="57">
        <v>2783</v>
      </c>
    </row>
    <row r="5" spans="1:13">
      <c r="A5" s="56" t="s">
        <v>85</v>
      </c>
      <c r="B5" s="57">
        <v>1349</v>
      </c>
      <c r="C5" s="58">
        <v>985</v>
      </c>
      <c r="D5" s="57">
        <v>2340</v>
      </c>
      <c r="E5" s="58">
        <v>0</v>
      </c>
      <c r="F5" s="58">
        <v>76</v>
      </c>
      <c r="G5" s="57">
        <v>3445</v>
      </c>
      <c r="H5" s="58">
        <v>0</v>
      </c>
      <c r="I5" s="58">
        <v>0</v>
      </c>
      <c r="J5" s="57">
        <v>1002</v>
      </c>
      <c r="K5" s="58">
        <v>536</v>
      </c>
      <c r="L5" s="58">
        <v>0</v>
      </c>
      <c r="M5" s="57">
        <v>1689</v>
      </c>
    </row>
    <row r="6" spans="1:13">
      <c r="A6" s="56" t="s">
        <v>86</v>
      </c>
      <c r="B6" s="57">
        <v>1670</v>
      </c>
      <c r="C6" s="57">
        <v>2704</v>
      </c>
      <c r="D6" s="57">
        <v>4444</v>
      </c>
      <c r="E6" s="57">
        <v>1131</v>
      </c>
      <c r="F6" s="57">
        <v>1066</v>
      </c>
      <c r="G6" s="57">
        <v>19341</v>
      </c>
      <c r="H6" s="57">
        <v>1955</v>
      </c>
      <c r="I6" s="57">
        <v>1818</v>
      </c>
      <c r="J6" s="57">
        <v>5672</v>
      </c>
      <c r="K6" s="58">
        <v>513</v>
      </c>
      <c r="L6" s="58">
        <v>57</v>
      </c>
      <c r="M6" s="57">
        <v>2724</v>
      </c>
    </row>
    <row r="7" spans="1:13">
      <c r="A7" s="56" t="s">
        <v>87</v>
      </c>
      <c r="B7" s="57">
        <v>1032</v>
      </c>
      <c r="C7" s="57">
        <v>1050</v>
      </c>
      <c r="D7" s="57">
        <v>1572</v>
      </c>
      <c r="E7" s="58">
        <v>0</v>
      </c>
      <c r="F7" s="58">
        <v>179</v>
      </c>
      <c r="G7" s="57">
        <v>2036</v>
      </c>
      <c r="H7" s="58">
        <v>0</v>
      </c>
      <c r="I7" s="58">
        <v>0</v>
      </c>
      <c r="J7" s="58">
        <v>249</v>
      </c>
      <c r="K7" s="58">
        <v>186</v>
      </c>
      <c r="L7" s="58">
        <v>0</v>
      </c>
      <c r="M7" s="58">
        <v>473</v>
      </c>
    </row>
    <row r="8" spans="1:13">
      <c r="A8" s="56" t="s">
        <v>88</v>
      </c>
      <c r="B8" s="57">
        <v>5305</v>
      </c>
      <c r="C8">
        <v>5200</v>
      </c>
      <c r="D8" s="57">
        <v>18000</v>
      </c>
      <c r="E8" s="58">
        <v>0</v>
      </c>
      <c r="F8" s="58">
        <v>800</v>
      </c>
      <c r="G8" s="57">
        <v>33722</v>
      </c>
      <c r="H8" s="58">
        <v>440</v>
      </c>
      <c r="I8" s="58">
        <v>101</v>
      </c>
      <c r="J8" s="57">
        <v>12075</v>
      </c>
      <c r="K8" s="58">
        <v>542</v>
      </c>
      <c r="L8" s="58">
        <v>150</v>
      </c>
      <c r="M8" s="57">
        <v>3920</v>
      </c>
    </row>
    <row r="9" spans="1:13">
      <c r="A9" s="56" t="s">
        <v>89</v>
      </c>
      <c r="B9" s="57">
        <v>72535</v>
      </c>
      <c r="C9">
        <v>19411.5</v>
      </c>
      <c r="D9" s="57">
        <v>159290</v>
      </c>
      <c r="E9" s="57">
        <v>50854</v>
      </c>
      <c r="F9" s="57">
        <v>85947</v>
      </c>
      <c r="G9" s="57">
        <v>280701</v>
      </c>
      <c r="H9" s="58">
        <v>426</v>
      </c>
      <c r="I9" s="58">
        <v>155</v>
      </c>
      <c r="J9" s="57">
        <v>69680</v>
      </c>
      <c r="K9" s="57">
        <v>19320</v>
      </c>
      <c r="L9" s="57">
        <v>7449</v>
      </c>
      <c r="M9" s="57">
        <v>30429</v>
      </c>
    </row>
    <row r="10" spans="1:13">
      <c r="A10" s="56" t="s">
        <v>90</v>
      </c>
      <c r="B10" s="57">
        <v>11637</v>
      </c>
      <c r="C10" s="57">
        <v>3359</v>
      </c>
      <c r="D10" s="57">
        <v>21452</v>
      </c>
      <c r="E10" s="57">
        <v>10589</v>
      </c>
      <c r="F10" s="57">
        <v>2756</v>
      </c>
      <c r="G10" s="57">
        <v>30557</v>
      </c>
      <c r="H10" s="58">
        <v>56</v>
      </c>
      <c r="I10" s="58">
        <v>120</v>
      </c>
      <c r="J10" s="57">
        <v>10236</v>
      </c>
      <c r="K10" s="57">
        <v>1084</v>
      </c>
      <c r="L10" s="57">
        <v>12809</v>
      </c>
      <c r="M10" s="57">
        <v>11051</v>
      </c>
    </row>
    <row r="11" spans="1:13">
      <c r="A11" s="56" t="s">
        <v>91</v>
      </c>
      <c r="B11" s="57">
        <v>1859</v>
      </c>
      <c r="C11" s="57">
        <v>1400</v>
      </c>
      <c r="D11" s="57">
        <v>1455</v>
      </c>
      <c r="E11" s="58">
        <v>0</v>
      </c>
      <c r="F11" s="58">
        <v>55</v>
      </c>
      <c r="G11" s="58">
        <v>654</v>
      </c>
      <c r="H11" s="58">
        <v>0</v>
      </c>
      <c r="I11" s="58">
        <v>0</v>
      </c>
      <c r="J11" s="58">
        <v>60</v>
      </c>
      <c r="K11" s="58">
        <v>346</v>
      </c>
      <c r="L11" s="58">
        <v>0</v>
      </c>
      <c r="M11" s="58">
        <v>879</v>
      </c>
    </row>
    <row r="12" spans="1:13">
      <c r="A12" s="56" t="s">
        <v>92</v>
      </c>
      <c r="B12" s="57">
        <v>2915</v>
      </c>
      <c r="C12" s="57">
        <v>1716</v>
      </c>
      <c r="D12" s="57">
        <v>3642</v>
      </c>
      <c r="E12" s="58">
        <v>0</v>
      </c>
      <c r="F12" s="58">
        <v>52</v>
      </c>
      <c r="G12" s="57">
        <v>10438</v>
      </c>
      <c r="H12" s="58">
        <v>0</v>
      </c>
      <c r="I12" s="58">
        <v>0</v>
      </c>
      <c r="J12" s="57">
        <v>2241</v>
      </c>
      <c r="K12" s="58">
        <v>240</v>
      </c>
      <c r="L12" s="58">
        <v>348</v>
      </c>
      <c r="M12" s="57">
        <v>4023</v>
      </c>
    </row>
    <row r="13" spans="1:13">
      <c r="A13" s="56" t="s">
        <v>93</v>
      </c>
      <c r="B13" s="57">
        <v>1755</v>
      </c>
      <c r="C13" s="57">
        <v>2080</v>
      </c>
      <c r="D13" s="57">
        <v>3425</v>
      </c>
      <c r="E13" s="58">
        <v>0</v>
      </c>
      <c r="F13" s="58">
        <v>450</v>
      </c>
      <c r="G13" s="57">
        <v>7658</v>
      </c>
      <c r="H13" s="58">
        <v>0</v>
      </c>
      <c r="I13" s="58">
        <v>438</v>
      </c>
      <c r="J13" s="57">
        <v>2685</v>
      </c>
      <c r="K13" s="57">
        <v>1323</v>
      </c>
      <c r="L13" s="58">
        <v>0</v>
      </c>
      <c r="M13" s="58">
        <v>396</v>
      </c>
    </row>
    <row r="14" spans="1:13">
      <c r="A14" s="56" t="s">
        <v>94</v>
      </c>
      <c r="B14" s="57">
        <v>10567</v>
      </c>
      <c r="C14" s="57">
        <v>1617</v>
      </c>
      <c r="D14" s="57">
        <v>9760</v>
      </c>
      <c r="E14" s="57">
        <v>1560</v>
      </c>
      <c r="F14" s="57">
        <v>1664</v>
      </c>
      <c r="G14" s="57">
        <v>16091</v>
      </c>
      <c r="H14" s="57">
        <v>2633</v>
      </c>
      <c r="I14" s="57">
        <v>2652</v>
      </c>
      <c r="J14" s="57">
        <v>2473</v>
      </c>
      <c r="K14" s="57">
        <v>2080</v>
      </c>
      <c r="L14" s="57">
        <v>6240</v>
      </c>
      <c r="M14" s="57">
        <v>5658</v>
      </c>
    </row>
    <row r="15" spans="1:13">
      <c r="A15" s="56" t="s">
        <v>95</v>
      </c>
      <c r="B15" s="57">
        <v>6903</v>
      </c>
      <c r="C15" s="57">
        <v>2080</v>
      </c>
      <c r="D15" s="57">
        <v>9139</v>
      </c>
      <c r="E15" s="57">
        <v>5681</v>
      </c>
      <c r="F15" s="58">
        <v>481</v>
      </c>
      <c r="G15" s="57">
        <v>14634</v>
      </c>
      <c r="H15" s="58">
        <v>177</v>
      </c>
      <c r="I15" s="58">
        <v>183</v>
      </c>
      <c r="J15" s="57">
        <v>2405</v>
      </c>
      <c r="K15" s="57">
        <v>1032</v>
      </c>
      <c r="L15" s="58">
        <v>815</v>
      </c>
      <c r="M15" s="57">
        <v>3248</v>
      </c>
    </row>
    <row r="16" spans="1:13">
      <c r="A16" s="56" t="s">
        <v>96</v>
      </c>
      <c r="B16" s="57">
        <v>59455</v>
      </c>
      <c r="C16" s="57">
        <v>2808</v>
      </c>
      <c r="D16" s="57">
        <v>96094</v>
      </c>
      <c r="E16" s="57">
        <v>1344388</v>
      </c>
      <c r="F16" s="57">
        <v>26548</v>
      </c>
      <c r="G16" s="57">
        <v>317134</v>
      </c>
      <c r="H16" s="57">
        <v>2301</v>
      </c>
      <c r="I16" s="58">
        <v>715</v>
      </c>
      <c r="J16" s="57">
        <v>94368</v>
      </c>
      <c r="K16" s="57">
        <v>9271</v>
      </c>
      <c r="L16" s="57">
        <v>141485</v>
      </c>
      <c r="M16" s="57">
        <v>32692</v>
      </c>
    </row>
    <row r="17" spans="1:13">
      <c r="A17" s="56" t="s">
        <v>97</v>
      </c>
      <c r="B17" s="57">
        <v>4195</v>
      </c>
      <c r="C17" s="57">
        <v>2126</v>
      </c>
      <c r="D17" s="57">
        <v>13652</v>
      </c>
      <c r="E17" s="57">
        <v>925899</v>
      </c>
      <c r="F17" s="57">
        <v>3230</v>
      </c>
      <c r="G17" s="57">
        <v>19737</v>
      </c>
      <c r="H17" s="57">
        <v>2441</v>
      </c>
      <c r="I17" s="58">
        <v>978</v>
      </c>
      <c r="J17" s="57">
        <v>6268</v>
      </c>
      <c r="K17" s="57">
        <v>2387</v>
      </c>
      <c r="L17" s="58">
        <v>413</v>
      </c>
      <c r="M17" s="57">
        <v>4731</v>
      </c>
    </row>
    <row r="18" spans="1:13">
      <c r="A18" s="56" t="s">
        <v>98</v>
      </c>
      <c r="B18" s="57">
        <v>8233</v>
      </c>
      <c r="C18" s="57">
        <v>1891</v>
      </c>
      <c r="D18" s="57">
        <v>11873</v>
      </c>
      <c r="E18" s="57">
        <v>26996</v>
      </c>
      <c r="F18" s="57">
        <v>4275</v>
      </c>
      <c r="G18" s="57">
        <v>103767</v>
      </c>
      <c r="H18" s="57">
        <v>19867</v>
      </c>
      <c r="I18" s="57">
        <v>14955</v>
      </c>
      <c r="J18" s="57">
        <v>52085</v>
      </c>
      <c r="K18" s="57">
        <v>1463</v>
      </c>
      <c r="L18" s="58">
        <v>0</v>
      </c>
      <c r="M18" s="57">
        <v>7133</v>
      </c>
    </row>
    <row r="19" spans="1:13">
      <c r="A19" s="56" t="s">
        <v>99</v>
      </c>
      <c r="B19" s="57">
        <v>4111</v>
      </c>
      <c r="C19" s="57">
        <v>2288</v>
      </c>
      <c r="D19" s="57">
        <v>28426</v>
      </c>
      <c r="E19" s="57">
        <v>2536</v>
      </c>
      <c r="F19" s="57">
        <v>1200</v>
      </c>
      <c r="G19" s="57">
        <v>22985</v>
      </c>
      <c r="H19" s="57">
        <v>1075</v>
      </c>
      <c r="I19" s="58">
        <v>886</v>
      </c>
      <c r="J19" s="57">
        <v>3701</v>
      </c>
      <c r="K19" s="57">
        <v>1821</v>
      </c>
      <c r="L19" s="58">
        <v>504</v>
      </c>
      <c r="M19" s="57">
        <v>1552</v>
      </c>
    </row>
    <row r="20" spans="1:13">
      <c r="A20" s="56" t="s">
        <v>100</v>
      </c>
      <c r="B20" s="57">
        <v>6867</v>
      </c>
      <c r="C20" s="57">
        <v>2600</v>
      </c>
      <c r="D20" s="57">
        <v>3328</v>
      </c>
      <c r="E20" s="58">
        <v>0</v>
      </c>
      <c r="F20" s="58">
        <v>18</v>
      </c>
      <c r="G20" s="57">
        <v>6263</v>
      </c>
      <c r="H20" s="58">
        <v>8</v>
      </c>
      <c r="I20" s="58">
        <v>112</v>
      </c>
      <c r="J20" s="57">
        <v>2376</v>
      </c>
      <c r="K20" s="57">
        <v>2496</v>
      </c>
      <c r="L20" s="57">
        <v>3120</v>
      </c>
      <c r="M20" s="58">
        <v>860</v>
      </c>
    </row>
    <row r="21" spans="1:13">
      <c r="A21" s="56" t="s">
        <v>101</v>
      </c>
      <c r="B21" s="57">
        <v>42745</v>
      </c>
      <c r="C21">
        <v>12636</v>
      </c>
      <c r="D21" s="57">
        <v>118705</v>
      </c>
      <c r="E21" s="57">
        <v>44344</v>
      </c>
      <c r="F21" s="57">
        <v>131314</v>
      </c>
      <c r="G21" s="57">
        <v>141036</v>
      </c>
      <c r="H21" s="57">
        <v>9405</v>
      </c>
      <c r="I21" s="57">
        <v>10615</v>
      </c>
      <c r="J21" s="57">
        <v>27357</v>
      </c>
      <c r="K21" s="57">
        <v>13913</v>
      </c>
      <c r="L21" s="57">
        <v>367713</v>
      </c>
      <c r="M21" s="57">
        <v>30742</v>
      </c>
    </row>
    <row r="22" spans="1:13">
      <c r="A22" s="56" t="s">
        <v>102</v>
      </c>
      <c r="B22" s="57">
        <v>8513</v>
      </c>
      <c r="C22" s="57">
        <v>2430</v>
      </c>
      <c r="D22" s="57">
        <v>32900</v>
      </c>
      <c r="E22" s="57">
        <v>12169</v>
      </c>
      <c r="F22" s="57">
        <v>1300</v>
      </c>
      <c r="G22" s="57">
        <v>36370</v>
      </c>
      <c r="H22" s="57">
        <v>2743</v>
      </c>
      <c r="I22" s="57">
        <v>2615</v>
      </c>
      <c r="J22" s="57">
        <v>18406</v>
      </c>
      <c r="K22" s="57">
        <v>6312</v>
      </c>
      <c r="L22" s="57">
        <v>2478</v>
      </c>
      <c r="M22" s="57">
        <v>6166</v>
      </c>
    </row>
    <row r="23" spans="1:13">
      <c r="A23" s="56" t="s">
        <v>103</v>
      </c>
      <c r="B23" s="57">
        <v>2724</v>
      </c>
      <c r="C23" s="57">
        <v>2080</v>
      </c>
      <c r="D23" s="57">
        <v>7715</v>
      </c>
      <c r="E23" s="57">
        <v>1307</v>
      </c>
      <c r="F23" s="58">
        <v>847</v>
      </c>
      <c r="G23" s="57">
        <v>8771</v>
      </c>
      <c r="H23" s="58">
        <v>292</v>
      </c>
      <c r="I23" s="58">
        <v>285</v>
      </c>
      <c r="J23" s="57">
        <v>2902</v>
      </c>
      <c r="K23" s="57">
        <v>1562</v>
      </c>
      <c r="L23" s="58">
        <v>-1</v>
      </c>
      <c r="M23" s="58">
        <v>811</v>
      </c>
    </row>
    <row r="24" spans="1:13">
      <c r="A24" s="56" t="s">
        <v>104</v>
      </c>
      <c r="B24" s="57">
        <v>36170</v>
      </c>
      <c r="C24" s="57">
        <v>3536</v>
      </c>
      <c r="D24" s="57">
        <v>90297</v>
      </c>
      <c r="E24" s="57">
        <v>64503</v>
      </c>
      <c r="F24" s="57">
        <v>12451</v>
      </c>
      <c r="G24" s="57">
        <v>185577</v>
      </c>
      <c r="H24" s="57">
        <v>1053</v>
      </c>
      <c r="I24" s="57">
        <v>1556</v>
      </c>
      <c r="J24" s="57">
        <v>62776</v>
      </c>
      <c r="K24" s="57">
        <v>10212</v>
      </c>
      <c r="L24" s="57">
        <v>25916</v>
      </c>
      <c r="M24" s="57">
        <v>11613</v>
      </c>
    </row>
    <row r="25" spans="1:13">
      <c r="A25" s="56" t="s">
        <v>105</v>
      </c>
      <c r="B25" s="57">
        <v>1613</v>
      </c>
      <c r="C25" s="57">
        <v>1976</v>
      </c>
      <c r="D25" s="57">
        <v>5381</v>
      </c>
      <c r="E25" s="58">
        <v>0</v>
      </c>
      <c r="F25" s="58">
        <v>601</v>
      </c>
      <c r="G25" s="57">
        <v>13868</v>
      </c>
      <c r="H25" s="58">
        <v>355</v>
      </c>
      <c r="I25" s="58">
        <v>132</v>
      </c>
      <c r="J25" s="57">
        <v>2953</v>
      </c>
      <c r="K25" s="57">
        <v>1490</v>
      </c>
      <c r="L25" s="58">
        <v>685</v>
      </c>
      <c r="M25" s="57">
        <v>1710</v>
      </c>
    </row>
    <row r="26" spans="1:13">
      <c r="A26" s="56" t="s">
        <v>106</v>
      </c>
      <c r="B26" s="57">
        <v>3514</v>
      </c>
      <c r="C26" s="57">
        <v>2756</v>
      </c>
      <c r="D26" s="57">
        <v>40258</v>
      </c>
      <c r="E26" s="57">
        <v>785647</v>
      </c>
      <c r="F26" s="57">
        <v>15998</v>
      </c>
      <c r="G26" s="57">
        <v>29138</v>
      </c>
      <c r="H26" s="57">
        <v>2520</v>
      </c>
      <c r="I26" s="57">
        <v>1897</v>
      </c>
      <c r="J26" s="57">
        <v>8847</v>
      </c>
      <c r="K26" s="57">
        <v>3653</v>
      </c>
      <c r="L26" s="57">
        <v>7972</v>
      </c>
      <c r="M26" s="57">
        <v>5596</v>
      </c>
    </row>
    <row r="27" spans="1:13">
      <c r="A27" s="56" t="s">
        <v>107</v>
      </c>
      <c r="B27" s="57">
        <v>5202</v>
      </c>
      <c r="C27" s="57">
        <v>3640</v>
      </c>
      <c r="D27" s="57">
        <v>18750</v>
      </c>
      <c r="E27" s="58">
        <v>230</v>
      </c>
      <c r="F27" s="58">
        <v>352</v>
      </c>
      <c r="G27" s="57">
        <v>32391</v>
      </c>
      <c r="H27" s="58">
        <v>0</v>
      </c>
      <c r="I27" s="57">
        <v>1061</v>
      </c>
      <c r="J27" s="57">
        <v>3029</v>
      </c>
      <c r="K27" s="57">
        <v>4100</v>
      </c>
      <c r="L27" s="57">
        <v>3600</v>
      </c>
      <c r="M27" s="57">
        <v>4067</v>
      </c>
    </row>
    <row r="28" spans="1:13">
      <c r="A28" s="56" t="s">
        <v>108</v>
      </c>
      <c r="B28" s="57">
        <v>15522</v>
      </c>
      <c r="C28" s="57">
        <v>2550</v>
      </c>
      <c r="D28" s="57">
        <v>25931</v>
      </c>
      <c r="E28" s="58">
        <v>0</v>
      </c>
      <c r="F28" s="58">
        <v>50</v>
      </c>
      <c r="G28" s="57">
        <v>63247</v>
      </c>
      <c r="H28" s="57">
        <v>4039</v>
      </c>
      <c r="I28" s="57">
        <v>3951</v>
      </c>
      <c r="J28" s="57">
        <v>25184</v>
      </c>
      <c r="K28" s="57">
        <v>5365</v>
      </c>
      <c r="L28" s="57">
        <v>4633</v>
      </c>
      <c r="M28" s="57">
        <v>18679</v>
      </c>
    </row>
    <row r="29" spans="1:13">
      <c r="A29" s="56" t="s">
        <v>109</v>
      </c>
      <c r="B29" s="57">
        <v>5562</v>
      </c>
      <c r="C29" s="57">
        <v>2548</v>
      </c>
      <c r="D29" s="57">
        <v>18759</v>
      </c>
      <c r="E29" s="57">
        <v>8765</v>
      </c>
      <c r="F29" s="57">
        <v>10123</v>
      </c>
      <c r="G29" s="57">
        <v>40429</v>
      </c>
      <c r="H29" s="57">
        <v>5463</v>
      </c>
      <c r="I29" s="57">
        <v>9867</v>
      </c>
      <c r="J29" s="57">
        <v>9473</v>
      </c>
      <c r="K29" s="57">
        <v>4502</v>
      </c>
      <c r="L29" s="57">
        <v>15698</v>
      </c>
      <c r="M29" s="57">
        <v>7654</v>
      </c>
    </row>
    <row r="30" spans="1:13">
      <c r="A30" s="56" t="s">
        <v>110</v>
      </c>
      <c r="B30" s="57">
        <v>107824</v>
      </c>
      <c r="C30">
        <v>9909</v>
      </c>
      <c r="D30" s="57">
        <v>92084</v>
      </c>
      <c r="E30" s="57">
        <v>702711</v>
      </c>
      <c r="F30" s="57">
        <v>8307</v>
      </c>
      <c r="G30" s="57">
        <v>359873</v>
      </c>
      <c r="H30" s="57">
        <v>11638</v>
      </c>
      <c r="I30" s="57">
        <v>25229</v>
      </c>
      <c r="J30" s="57">
        <v>166199</v>
      </c>
      <c r="K30" s="57">
        <v>9186</v>
      </c>
      <c r="L30" s="57">
        <v>7817</v>
      </c>
      <c r="M30" s="57">
        <v>59163</v>
      </c>
    </row>
    <row r="31" spans="1:13">
      <c r="A31" s="56" t="s">
        <v>111</v>
      </c>
      <c r="B31" s="57">
        <v>14188</v>
      </c>
      <c r="C31">
        <v>5304</v>
      </c>
      <c r="D31" s="57">
        <v>29137</v>
      </c>
      <c r="E31" s="57">
        <v>214469</v>
      </c>
      <c r="F31" s="57">
        <v>2952</v>
      </c>
      <c r="G31" s="57">
        <v>31273</v>
      </c>
      <c r="H31" s="58">
        <v>196</v>
      </c>
      <c r="I31" s="58">
        <v>491</v>
      </c>
      <c r="J31" s="57">
        <v>4854</v>
      </c>
      <c r="K31" s="57">
        <v>5556</v>
      </c>
      <c r="L31" s="57">
        <v>3851</v>
      </c>
      <c r="M31" s="57">
        <v>4567</v>
      </c>
    </row>
    <row r="32" spans="1:13">
      <c r="A32" s="56" t="s">
        <v>112</v>
      </c>
      <c r="B32" s="57">
        <v>4053</v>
      </c>
      <c r="C32" s="57">
        <v>3120</v>
      </c>
      <c r="D32" s="57">
        <v>25480</v>
      </c>
      <c r="E32" s="57">
        <v>41704</v>
      </c>
      <c r="F32" s="57">
        <v>4732</v>
      </c>
      <c r="G32" s="57">
        <v>44625</v>
      </c>
      <c r="H32" s="58">
        <v>443</v>
      </c>
      <c r="I32" s="58">
        <v>754</v>
      </c>
      <c r="J32" s="57">
        <v>12409</v>
      </c>
      <c r="K32" s="57">
        <v>3575</v>
      </c>
      <c r="L32" s="57">
        <v>28289</v>
      </c>
      <c r="M32" s="57">
        <v>5317</v>
      </c>
    </row>
    <row r="33" spans="1:13">
      <c r="A33" s="56" t="s">
        <v>113</v>
      </c>
      <c r="B33" s="57">
        <v>3057</v>
      </c>
      <c r="C33" s="57">
        <v>2236</v>
      </c>
      <c r="D33" s="57">
        <v>5248</v>
      </c>
      <c r="E33" s="58">
        <v>0</v>
      </c>
      <c r="F33" s="57">
        <v>2600</v>
      </c>
      <c r="G33" s="57">
        <v>9544</v>
      </c>
      <c r="H33" s="58">
        <v>235</v>
      </c>
      <c r="I33" s="58">
        <v>230</v>
      </c>
      <c r="J33" s="57">
        <v>2456</v>
      </c>
      <c r="K33" s="57">
        <v>2496</v>
      </c>
      <c r="L33" s="57">
        <v>2600</v>
      </c>
      <c r="M33" s="57">
        <v>2678</v>
      </c>
    </row>
    <row r="34" spans="1:13">
      <c r="A34" s="56" t="s">
        <v>114</v>
      </c>
      <c r="B34" s="57">
        <v>88842</v>
      </c>
      <c r="C34">
        <v>11138</v>
      </c>
      <c r="D34" s="57">
        <v>114439</v>
      </c>
      <c r="E34" s="57">
        <v>167030</v>
      </c>
      <c r="F34" s="57">
        <v>14665</v>
      </c>
      <c r="G34" s="57">
        <v>298047</v>
      </c>
      <c r="H34" s="57">
        <v>3664</v>
      </c>
      <c r="I34" s="57">
        <v>12332</v>
      </c>
      <c r="J34" s="57">
        <v>112797</v>
      </c>
      <c r="K34" s="57">
        <v>14537</v>
      </c>
      <c r="L34" s="57">
        <v>299541</v>
      </c>
      <c r="M34" s="57">
        <v>21344</v>
      </c>
    </row>
    <row r="35" spans="1:13">
      <c r="A35" s="56" t="s">
        <v>115</v>
      </c>
      <c r="B35" s="58">
        <v>738</v>
      </c>
      <c r="C35" s="57">
        <v>2040</v>
      </c>
      <c r="D35" s="58">
        <v>120</v>
      </c>
      <c r="E35" s="58">
        <v>0</v>
      </c>
      <c r="F35" s="58">
        <v>0</v>
      </c>
      <c r="G35" s="58">
        <v>227</v>
      </c>
      <c r="H35" s="58">
        <v>0</v>
      </c>
      <c r="I35" s="58">
        <v>0</v>
      </c>
      <c r="J35" s="58">
        <v>59</v>
      </c>
      <c r="K35" s="58">
        <v>36</v>
      </c>
      <c r="L35" s="58">
        <v>0</v>
      </c>
      <c r="M35" s="58">
        <v>245</v>
      </c>
    </row>
    <row r="36" spans="1:13">
      <c r="A36" s="56" t="s">
        <v>116</v>
      </c>
      <c r="B36" s="57">
        <v>2493</v>
      </c>
      <c r="C36" s="57">
        <v>1730</v>
      </c>
      <c r="D36" s="57">
        <v>2719</v>
      </c>
      <c r="E36" s="58">
        <v>1</v>
      </c>
      <c r="F36" s="58">
        <v>89</v>
      </c>
      <c r="G36" s="57">
        <v>1547</v>
      </c>
      <c r="H36" s="58">
        <v>0</v>
      </c>
      <c r="I36" s="58">
        <v>0</v>
      </c>
      <c r="J36" s="58">
        <v>371</v>
      </c>
      <c r="K36" s="58">
        <v>576</v>
      </c>
      <c r="L36" s="58">
        <v>681</v>
      </c>
      <c r="M36" s="57">
        <v>1151</v>
      </c>
    </row>
    <row r="37" spans="1:13">
      <c r="A37" s="56" t="s">
        <v>117</v>
      </c>
      <c r="B37" s="57">
        <v>21563</v>
      </c>
      <c r="C37" s="57">
        <v>7488</v>
      </c>
      <c r="D37" s="57">
        <v>18720</v>
      </c>
      <c r="E37" s="57">
        <v>22297</v>
      </c>
      <c r="F37" s="57">
        <v>4992</v>
      </c>
      <c r="G37" s="57">
        <v>35936</v>
      </c>
      <c r="H37" s="57">
        <v>10732</v>
      </c>
      <c r="I37" s="57">
        <v>2954</v>
      </c>
      <c r="J37" s="57">
        <v>6563</v>
      </c>
      <c r="K37" s="57">
        <v>4368</v>
      </c>
      <c r="L37" s="57">
        <v>1872</v>
      </c>
      <c r="M37" s="57">
        <v>6321</v>
      </c>
    </row>
    <row r="38" spans="1:13">
      <c r="A38" s="56" t="s">
        <v>118</v>
      </c>
      <c r="B38" s="57">
        <v>4740</v>
      </c>
      <c r="C38" s="57">
        <v>2392</v>
      </c>
      <c r="D38" s="57">
        <v>5506</v>
      </c>
      <c r="E38" s="57">
        <v>1050</v>
      </c>
      <c r="F38" s="58">
        <v>50</v>
      </c>
      <c r="G38" s="57">
        <v>9401</v>
      </c>
      <c r="H38" s="58">
        <v>123</v>
      </c>
      <c r="I38" s="58">
        <v>94</v>
      </c>
      <c r="J38" s="57">
        <v>1648</v>
      </c>
      <c r="K38" s="58">
        <v>710</v>
      </c>
      <c r="L38" s="58">
        <v>600</v>
      </c>
      <c r="M38" s="57">
        <v>1854</v>
      </c>
    </row>
    <row r="39" spans="1:13">
      <c r="A39" s="56" t="s">
        <v>119</v>
      </c>
      <c r="B39" s="57">
        <v>6763</v>
      </c>
      <c r="C39" s="57">
        <v>2418</v>
      </c>
      <c r="D39" s="57">
        <v>5405</v>
      </c>
      <c r="E39" s="58">
        <v>0</v>
      </c>
      <c r="F39" s="58">
        <v>798</v>
      </c>
      <c r="G39" s="57">
        <v>13777</v>
      </c>
      <c r="H39" s="58">
        <v>237</v>
      </c>
      <c r="I39" s="58">
        <v>360</v>
      </c>
      <c r="J39" s="57">
        <v>2072</v>
      </c>
      <c r="K39" s="58">
        <v>983</v>
      </c>
      <c r="L39" s="58">
        <v>982</v>
      </c>
      <c r="M39" s="57">
        <v>3731</v>
      </c>
    </row>
    <row r="40" spans="1:13">
      <c r="A40" s="56" t="s">
        <v>120</v>
      </c>
      <c r="B40" s="57">
        <v>17071</v>
      </c>
      <c r="C40" s="57">
        <v>2678</v>
      </c>
      <c r="D40" s="57">
        <v>21268</v>
      </c>
      <c r="E40" s="57">
        <v>56252</v>
      </c>
      <c r="F40" s="58">
        <v>724</v>
      </c>
      <c r="G40" s="57">
        <v>59047</v>
      </c>
      <c r="H40" s="58">
        <v>421</v>
      </c>
      <c r="I40" s="58">
        <v>818</v>
      </c>
      <c r="J40" s="57">
        <v>17929</v>
      </c>
      <c r="K40" s="57">
        <v>4154</v>
      </c>
      <c r="L40" s="58">
        <v>577</v>
      </c>
      <c r="M40" s="57">
        <v>4279</v>
      </c>
    </row>
    <row r="41" spans="1:13">
      <c r="A41" s="56" t="s">
        <v>121</v>
      </c>
      <c r="B41" s="57">
        <v>223840</v>
      </c>
      <c r="C41">
        <v>11451</v>
      </c>
      <c r="D41" s="57">
        <v>303919</v>
      </c>
      <c r="E41" s="57">
        <v>1127812</v>
      </c>
      <c r="F41" s="57">
        <v>126591</v>
      </c>
      <c r="G41" s="57">
        <v>2247205</v>
      </c>
      <c r="H41" s="57">
        <v>1125</v>
      </c>
      <c r="I41" s="57">
        <v>3466</v>
      </c>
      <c r="J41" s="57">
        <v>668361</v>
      </c>
      <c r="K41" s="57">
        <v>29011</v>
      </c>
      <c r="L41" s="57">
        <v>21011</v>
      </c>
      <c r="M41" s="57">
        <v>105677</v>
      </c>
    </row>
    <row r="42" spans="1:13">
      <c r="A42" s="56" t="s">
        <v>122</v>
      </c>
      <c r="B42" s="57">
        <v>8430</v>
      </c>
      <c r="C42">
        <v>2756</v>
      </c>
      <c r="D42" s="57">
        <v>5493</v>
      </c>
      <c r="E42" s="57">
        <v>2019</v>
      </c>
      <c r="F42" s="58">
        <v>756</v>
      </c>
      <c r="G42" s="57">
        <v>21815</v>
      </c>
      <c r="H42" s="58">
        <v>343</v>
      </c>
      <c r="I42" s="58">
        <v>464</v>
      </c>
      <c r="J42" s="57">
        <v>4241</v>
      </c>
      <c r="K42" s="58">
        <v>701</v>
      </c>
      <c r="L42" s="58">
        <v>600</v>
      </c>
      <c r="M42" s="57">
        <v>2093</v>
      </c>
    </row>
    <row r="43" spans="1:13">
      <c r="A43" s="56" t="s">
        <v>123</v>
      </c>
      <c r="B43" s="57">
        <v>6449</v>
      </c>
      <c r="C43" s="57">
        <v>2548</v>
      </c>
      <c r="D43" s="57">
        <v>43343</v>
      </c>
      <c r="E43" s="57">
        <v>10978</v>
      </c>
      <c r="F43" s="57">
        <v>2157</v>
      </c>
      <c r="G43" s="57">
        <v>44731</v>
      </c>
      <c r="H43" s="57">
        <v>2756</v>
      </c>
      <c r="I43" s="57">
        <v>2196</v>
      </c>
      <c r="J43" s="57">
        <v>18389</v>
      </c>
      <c r="K43" s="57">
        <v>3253</v>
      </c>
      <c r="L43" s="57">
        <v>4138</v>
      </c>
      <c r="M43" s="57">
        <v>6526</v>
      </c>
    </row>
    <row r="44" spans="1:13">
      <c r="A44" s="56" t="s">
        <v>124</v>
      </c>
      <c r="B44" s="57">
        <v>4823</v>
      </c>
      <c r="C44" s="57">
        <v>1885</v>
      </c>
      <c r="D44" s="57">
        <v>3768</v>
      </c>
      <c r="E44" s="58">
        <v>0</v>
      </c>
      <c r="F44" s="58">
        <v>83</v>
      </c>
      <c r="G44" s="57">
        <v>5836</v>
      </c>
      <c r="H44" s="58">
        <v>0</v>
      </c>
      <c r="I44" s="58">
        <v>0</v>
      </c>
      <c r="J44" s="57">
        <v>1580</v>
      </c>
      <c r="K44" s="58">
        <v>256</v>
      </c>
      <c r="L44" s="57">
        <v>1025</v>
      </c>
      <c r="M44" s="57">
        <v>5173</v>
      </c>
    </row>
    <row r="45" spans="1:13">
      <c r="A45" s="56" t="s">
        <v>125</v>
      </c>
      <c r="B45" s="57">
        <v>10679</v>
      </c>
      <c r="C45" s="57">
        <v>4680</v>
      </c>
      <c r="D45" s="57">
        <v>14300</v>
      </c>
      <c r="E45" s="57">
        <v>16108</v>
      </c>
      <c r="F45" s="58">
        <v>222</v>
      </c>
      <c r="G45" s="57">
        <v>37615</v>
      </c>
      <c r="H45" s="57">
        <v>2279</v>
      </c>
      <c r="I45" s="57">
        <v>1781</v>
      </c>
      <c r="J45" s="57">
        <v>4927</v>
      </c>
      <c r="K45" s="57">
        <v>5616</v>
      </c>
      <c r="L45" s="57">
        <v>7300</v>
      </c>
      <c r="M45" s="57">
        <v>9861</v>
      </c>
    </row>
    <row r="46" spans="1:13">
      <c r="A46" s="56" t="s">
        <v>126</v>
      </c>
      <c r="B46" s="57">
        <v>11578</v>
      </c>
      <c r="C46" s="57">
        <v>2236</v>
      </c>
      <c r="D46" s="57">
        <v>15132</v>
      </c>
      <c r="E46" s="58">
        <v>0</v>
      </c>
      <c r="F46" s="58">
        <v>416</v>
      </c>
      <c r="G46" s="57">
        <v>25311</v>
      </c>
      <c r="H46" s="57">
        <v>2865</v>
      </c>
      <c r="I46" s="58">
        <v>717</v>
      </c>
      <c r="J46" s="57">
        <v>6168</v>
      </c>
      <c r="K46" s="57">
        <v>1924</v>
      </c>
      <c r="L46" s="58">
        <v>208</v>
      </c>
      <c r="M46" s="57">
        <v>6424</v>
      </c>
    </row>
    <row r="47" spans="1:13">
      <c r="A47" s="56" t="s">
        <v>127</v>
      </c>
      <c r="B47" s="57">
        <v>1563</v>
      </c>
      <c r="C47" s="57">
        <v>1560</v>
      </c>
      <c r="D47" s="57">
        <v>2743</v>
      </c>
      <c r="E47" s="58">
        <v>514</v>
      </c>
      <c r="F47" s="58">
        <v>152</v>
      </c>
      <c r="G47" s="57">
        <v>6274</v>
      </c>
      <c r="H47" s="58">
        <v>286</v>
      </c>
      <c r="I47" s="58">
        <v>315</v>
      </c>
      <c r="J47" s="58">
        <v>634</v>
      </c>
      <c r="K47" s="58">
        <v>515</v>
      </c>
      <c r="L47" s="58">
        <v>149</v>
      </c>
      <c r="M47" s="57">
        <v>1674</v>
      </c>
    </row>
    <row r="48" spans="1:13">
      <c r="A48" s="56" t="s">
        <v>128</v>
      </c>
      <c r="B48" s="57">
        <v>28283</v>
      </c>
      <c r="C48">
        <v>10608</v>
      </c>
      <c r="D48" s="57">
        <v>89752</v>
      </c>
      <c r="E48" s="57">
        <v>1160</v>
      </c>
      <c r="F48" s="57">
        <v>6580</v>
      </c>
      <c r="G48" s="57">
        <v>177098</v>
      </c>
      <c r="H48" s="58">
        <v>81</v>
      </c>
      <c r="I48" s="58">
        <v>25</v>
      </c>
      <c r="J48" s="57">
        <v>19240</v>
      </c>
      <c r="K48" s="57">
        <v>31824</v>
      </c>
      <c r="L48" s="57">
        <v>14890</v>
      </c>
      <c r="M48" s="57">
        <v>16518</v>
      </c>
    </row>
    <row r="49" spans="1:13">
      <c r="A49" s="56" t="s">
        <v>129</v>
      </c>
      <c r="B49" s="57">
        <v>18217</v>
      </c>
      <c r="C49" s="57">
        <v>2915</v>
      </c>
      <c r="D49" s="57">
        <v>61032</v>
      </c>
      <c r="E49" s="57">
        <v>101019</v>
      </c>
      <c r="F49" s="57">
        <v>2001</v>
      </c>
      <c r="G49" s="57">
        <v>94681</v>
      </c>
      <c r="H49" s="58">
        <v>331</v>
      </c>
      <c r="I49" s="58">
        <v>759</v>
      </c>
      <c r="J49" s="57">
        <v>28792</v>
      </c>
      <c r="K49" s="57">
        <v>5928</v>
      </c>
      <c r="L49" s="58">
        <v>461</v>
      </c>
      <c r="M49" s="57">
        <v>14667</v>
      </c>
    </row>
    <row r="50" spans="1:13">
      <c r="A50" s="56" t="s">
        <v>130</v>
      </c>
      <c r="B50" s="57">
        <v>18527</v>
      </c>
      <c r="C50" s="57">
        <v>3120</v>
      </c>
      <c r="D50" s="57">
        <v>150000</v>
      </c>
      <c r="E50" s="57">
        <v>27500</v>
      </c>
      <c r="F50" s="58">
        <v>463</v>
      </c>
      <c r="G50" s="57">
        <v>45580</v>
      </c>
      <c r="H50" s="57">
        <v>9668</v>
      </c>
      <c r="I50" s="57">
        <v>4751</v>
      </c>
      <c r="J50" s="57">
        <v>15034</v>
      </c>
      <c r="K50" s="57">
        <v>8417</v>
      </c>
      <c r="L50" s="57">
        <v>21150</v>
      </c>
      <c r="M50" s="57">
        <v>16109</v>
      </c>
    </row>
    <row r="51" spans="1:13">
      <c r="A51" s="56" t="s">
        <v>131</v>
      </c>
      <c r="B51" s="57">
        <v>12706</v>
      </c>
      <c r="C51" s="57">
        <v>2756</v>
      </c>
      <c r="D51" s="57">
        <v>44051</v>
      </c>
      <c r="E51" s="58">
        <v>0</v>
      </c>
      <c r="F51" s="57">
        <v>2304</v>
      </c>
      <c r="G51" s="57">
        <v>66002</v>
      </c>
      <c r="H51" s="57">
        <v>2657</v>
      </c>
      <c r="I51" s="57">
        <v>4869</v>
      </c>
      <c r="J51" s="57">
        <v>26260</v>
      </c>
      <c r="K51" s="57">
        <v>2897</v>
      </c>
      <c r="L51" s="57">
        <v>1672</v>
      </c>
      <c r="M51" s="57">
        <v>12026</v>
      </c>
    </row>
    <row r="52" spans="1:13">
      <c r="A52" s="56" t="s">
        <v>132</v>
      </c>
      <c r="B52" s="57">
        <v>4492</v>
      </c>
      <c r="C52" s="57">
        <v>2132</v>
      </c>
      <c r="D52" s="57">
        <v>34506</v>
      </c>
      <c r="E52" s="57">
        <v>8456</v>
      </c>
      <c r="F52" s="58">
        <v>476</v>
      </c>
      <c r="G52" s="57">
        <v>45926</v>
      </c>
      <c r="H52" s="58">
        <v>145</v>
      </c>
      <c r="I52" s="58">
        <v>47</v>
      </c>
      <c r="J52" s="57">
        <v>9680</v>
      </c>
      <c r="K52" s="57">
        <v>12135</v>
      </c>
      <c r="L52" s="57">
        <v>2055</v>
      </c>
      <c r="M52" s="57">
        <v>3086</v>
      </c>
    </row>
    <row r="53" spans="1:13">
      <c r="A53" s="56" t="s">
        <v>133</v>
      </c>
      <c r="B53" s="57">
        <v>9808</v>
      </c>
      <c r="C53" s="57">
        <v>2496</v>
      </c>
      <c r="D53" s="57">
        <v>8007</v>
      </c>
      <c r="E53" s="58">
        <v>175</v>
      </c>
      <c r="F53" s="58">
        <v>345</v>
      </c>
      <c r="G53" s="57">
        <v>18377</v>
      </c>
      <c r="H53" s="57">
        <v>3044</v>
      </c>
      <c r="I53" s="58">
        <v>580</v>
      </c>
      <c r="J53" s="57">
        <v>4635</v>
      </c>
      <c r="K53" s="57">
        <v>2030</v>
      </c>
      <c r="L53" s="58">
        <v>217</v>
      </c>
      <c r="M53" s="57">
        <v>4917</v>
      </c>
    </row>
    <row r="54" spans="1:13">
      <c r="A54" s="56" t="s">
        <v>134</v>
      </c>
      <c r="B54" s="57">
        <v>1690</v>
      </c>
      <c r="C54" s="57">
        <v>1884</v>
      </c>
      <c r="D54" s="57">
        <v>2831</v>
      </c>
      <c r="E54" s="58">
        <v>291</v>
      </c>
      <c r="F54" s="58">
        <v>512</v>
      </c>
      <c r="G54" s="57">
        <v>4759</v>
      </c>
      <c r="H54" s="58">
        <v>2</v>
      </c>
      <c r="I54" s="58">
        <v>109</v>
      </c>
      <c r="J54" s="58">
        <v>956</v>
      </c>
      <c r="K54" s="57">
        <v>1320</v>
      </c>
      <c r="L54" s="58">
        <v>825</v>
      </c>
      <c r="M54" s="57">
        <v>1902</v>
      </c>
    </row>
    <row r="55" spans="1:13">
      <c r="A55" s="56" t="s">
        <v>135</v>
      </c>
      <c r="B55" s="57">
        <v>17086</v>
      </c>
      <c r="C55" s="57">
        <v>2704</v>
      </c>
      <c r="D55" s="57">
        <v>28174</v>
      </c>
      <c r="E55" s="57">
        <v>453344</v>
      </c>
      <c r="F55" s="57">
        <v>17784</v>
      </c>
      <c r="G55" s="57">
        <v>70750</v>
      </c>
      <c r="H55" s="58">
        <v>823</v>
      </c>
      <c r="I55" s="58">
        <v>993</v>
      </c>
      <c r="J55" s="57">
        <v>22628</v>
      </c>
      <c r="K55" s="57">
        <v>2438</v>
      </c>
      <c r="L55" s="57">
        <v>2095</v>
      </c>
      <c r="M55" s="57">
        <v>7001</v>
      </c>
    </row>
    <row r="56" spans="1:13">
      <c r="A56" s="56" t="s">
        <v>136</v>
      </c>
      <c r="B56" s="57">
        <v>33154</v>
      </c>
      <c r="C56">
        <v>5824</v>
      </c>
      <c r="D56" s="57">
        <v>30173</v>
      </c>
      <c r="E56" s="57">
        <v>8433</v>
      </c>
      <c r="F56" s="57">
        <v>6034</v>
      </c>
      <c r="G56" s="57">
        <v>63707</v>
      </c>
      <c r="H56" s="57">
        <v>6994</v>
      </c>
      <c r="I56" s="57">
        <v>4476</v>
      </c>
      <c r="J56" s="57">
        <v>24160</v>
      </c>
      <c r="K56" s="57">
        <v>4181</v>
      </c>
      <c r="L56" s="57">
        <v>25020</v>
      </c>
      <c r="M56" s="57">
        <v>6918</v>
      </c>
    </row>
    <row r="57" spans="1:13">
      <c r="A57" s="56" t="s">
        <v>137</v>
      </c>
      <c r="B57" s="57">
        <v>21946</v>
      </c>
      <c r="C57">
        <v>4628</v>
      </c>
      <c r="D57" s="57">
        <v>34660</v>
      </c>
      <c r="E57" s="57">
        <v>136620</v>
      </c>
      <c r="F57" s="57">
        <v>1198</v>
      </c>
      <c r="G57" s="57">
        <v>94451</v>
      </c>
      <c r="H57" s="57">
        <v>2006</v>
      </c>
      <c r="I57" s="57">
        <v>1220</v>
      </c>
      <c r="J57" s="57">
        <v>20571</v>
      </c>
      <c r="K57" s="57">
        <v>4571</v>
      </c>
      <c r="L57" s="57">
        <v>18845</v>
      </c>
      <c r="M57" s="57">
        <v>10776</v>
      </c>
    </row>
    <row r="58" spans="1:13">
      <c r="A58" s="56" t="s">
        <v>138</v>
      </c>
      <c r="B58" s="57">
        <v>8279</v>
      </c>
      <c r="C58" s="69">
        <v>2838.5</v>
      </c>
      <c r="D58" s="57">
        <v>9963</v>
      </c>
      <c r="E58" s="57">
        <v>8392</v>
      </c>
      <c r="F58" s="57">
        <v>2500</v>
      </c>
      <c r="G58" s="57">
        <v>28048</v>
      </c>
      <c r="H58" s="58">
        <v>0</v>
      </c>
      <c r="I58" s="58">
        <v>651</v>
      </c>
      <c r="J58" s="57">
        <v>4360</v>
      </c>
      <c r="K58" s="57">
        <v>1079</v>
      </c>
      <c r="L58" s="58">
        <v>750</v>
      </c>
      <c r="M58" s="57">
        <v>10572</v>
      </c>
    </row>
    <row r="59" spans="1:13">
      <c r="A59" s="56" t="s">
        <v>139</v>
      </c>
      <c r="B59" s="57">
        <v>9094</v>
      </c>
      <c r="C59" s="57">
        <v>1820</v>
      </c>
      <c r="D59" s="57">
        <v>7050</v>
      </c>
      <c r="E59" s="58">
        <v>895</v>
      </c>
      <c r="F59" s="58">
        <v>145</v>
      </c>
      <c r="G59" s="57">
        <v>12622</v>
      </c>
      <c r="H59" s="58">
        <v>922</v>
      </c>
      <c r="I59" s="57">
        <v>1524</v>
      </c>
      <c r="J59" s="57">
        <v>2262</v>
      </c>
      <c r="K59" s="58">
        <v>656</v>
      </c>
      <c r="L59" s="58">
        <v>936</v>
      </c>
      <c r="M59" s="57">
        <v>3941</v>
      </c>
    </row>
    <row r="60" spans="1:13">
      <c r="A60" s="56" t="s">
        <v>140</v>
      </c>
      <c r="B60" s="57">
        <v>3935</v>
      </c>
      <c r="C60" s="57">
        <v>2652</v>
      </c>
      <c r="D60" s="57">
        <v>6468</v>
      </c>
      <c r="E60" s="58">
        <v>0</v>
      </c>
      <c r="F60" s="57">
        <v>1617</v>
      </c>
      <c r="G60" s="57">
        <v>21457</v>
      </c>
      <c r="H60" s="57">
        <v>2277</v>
      </c>
      <c r="I60" s="58">
        <v>579</v>
      </c>
      <c r="J60" s="57">
        <v>7068</v>
      </c>
      <c r="K60" s="58">
        <v>621</v>
      </c>
      <c r="L60" s="58">
        <v>264</v>
      </c>
      <c r="M60" s="57">
        <v>2235</v>
      </c>
    </row>
    <row r="61" spans="1:13">
      <c r="A61" s="56" t="s">
        <v>141</v>
      </c>
      <c r="B61" s="57">
        <v>135409</v>
      </c>
      <c r="C61">
        <v>6432</v>
      </c>
      <c r="D61" s="57">
        <v>107685</v>
      </c>
      <c r="E61" s="58">
        <v>0</v>
      </c>
      <c r="F61" s="57">
        <v>20909</v>
      </c>
      <c r="G61" s="57">
        <v>395017</v>
      </c>
      <c r="H61" s="57">
        <v>29791</v>
      </c>
      <c r="I61" s="57">
        <v>21828</v>
      </c>
      <c r="J61" s="57">
        <v>130304</v>
      </c>
      <c r="K61" s="57">
        <v>8921</v>
      </c>
      <c r="L61" s="57">
        <v>3083</v>
      </c>
      <c r="M61" s="57">
        <v>53709</v>
      </c>
    </row>
    <row r="62" spans="1:13">
      <c r="A62" s="56" t="s">
        <v>142</v>
      </c>
      <c r="B62" s="57">
        <v>48784</v>
      </c>
      <c r="C62" s="57">
        <v>3172</v>
      </c>
      <c r="D62" s="57">
        <v>175873</v>
      </c>
      <c r="E62" s="57">
        <v>92866</v>
      </c>
      <c r="F62" s="57">
        <v>13162</v>
      </c>
      <c r="G62" s="57">
        <v>404833</v>
      </c>
      <c r="H62" s="57">
        <v>1032</v>
      </c>
      <c r="I62" s="57">
        <v>1856</v>
      </c>
      <c r="J62" s="57">
        <v>159325</v>
      </c>
      <c r="K62" s="57">
        <v>17976</v>
      </c>
      <c r="L62" s="57">
        <v>41133</v>
      </c>
      <c r="M62" s="57">
        <v>24673</v>
      </c>
    </row>
    <row r="63" spans="1:13">
      <c r="A63" s="56" t="s">
        <v>143</v>
      </c>
      <c r="B63" s="57">
        <v>232498</v>
      </c>
      <c r="C63">
        <v>31372.25</v>
      </c>
      <c r="D63" s="57">
        <v>227745</v>
      </c>
      <c r="E63" s="57">
        <v>3366448</v>
      </c>
      <c r="F63" s="57">
        <v>53177</v>
      </c>
      <c r="G63" s="57">
        <v>1779541</v>
      </c>
      <c r="H63" s="57">
        <v>3795</v>
      </c>
      <c r="I63" s="57">
        <v>1117</v>
      </c>
      <c r="J63" s="57">
        <v>337785</v>
      </c>
      <c r="K63" s="57">
        <v>148736</v>
      </c>
      <c r="L63" s="57">
        <v>98859</v>
      </c>
      <c r="M63" s="57">
        <v>196122</v>
      </c>
    </row>
    <row r="64" spans="1:13">
      <c r="A64" s="56" t="s">
        <v>144</v>
      </c>
      <c r="B64" s="57">
        <v>7927</v>
      </c>
      <c r="C64" s="57">
        <v>2080</v>
      </c>
      <c r="D64" s="57">
        <v>19893</v>
      </c>
      <c r="E64" s="57">
        <v>8333</v>
      </c>
      <c r="F64" s="58">
        <v>520</v>
      </c>
      <c r="G64" s="57">
        <v>39483</v>
      </c>
      <c r="H64" s="57">
        <v>2786</v>
      </c>
      <c r="I64" s="57">
        <v>1460</v>
      </c>
      <c r="J64" s="57">
        <v>11950</v>
      </c>
      <c r="K64" s="57">
        <v>1423</v>
      </c>
      <c r="L64" s="57">
        <v>1300</v>
      </c>
      <c r="M64" s="57">
        <v>7279</v>
      </c>
    </row>
    <row r="65" spans="1:13">
      <c r="A65" s="56" t="s">
        <v>145</v>
      </c>
      <c r="B65" s="57">
        <v>29461</v>
      </c>
      <c r="C65" s="57">
        <v>3362</v>
      </c>
      <c r="D65" s="57">
        <v>103316</v>
      </c>
      <c r="E65" s="57">
        <v>143843</v>
      </c>
      <c r="F65" s="57">
        <v>26201</v>
      </c>
      <c r="G65" s="57">
        <v>527413</v>
      </c>
      <c r="H65" s="57">
        <v>27621</v>
      </c>
      <c r="I65" s="57">
        <v>46876</v>
      </c>
      <c r="J65" s="57">
        <v>260292</v>
      </c>
      <c r="K65" s="57">
        <v>12055</v>
      </c>
      <c r="L65" s="57">
        <v>4723</v>
      </c>
      <c r="M65" s="57">
        <v>23758</v>
      </c>
    </row>
    <row r="66" spans="1:13">
      <c r="A66" s="56" t="s">
        <v>146</v>
      </c>
      <c r="B66" s="57">
        <v>1257</v>
      </c>
      <c r="C66" s="58">
        <v>832</v>
      </c>
      <c r="D66" s="57">
        <v>1512</v>
      </c>
      <c r="E66" s="58">
        <v>90</v>
      </c>
      <c r="F66" s="58">
        <v>312</v>
      </c>
      <c r="G66" s="57">
        <v>3694</v>
      </c>
      <c r="H66" s="58">
        <v>0</v>
      </c>
      <c r="I66" s="58">
        <v>120</v>
      </c>
      <c r="J66" s="57">
        <v>1267</v>
      </c>
      <c r="K66" s="58">
        <v>82</v>
      </c>
      <c r="L66" s="58">
        <v>156</v>
      </c>
      <c r="M66" s="58">
        <v>536</v>
      </c>
    </row>
    <row r="67" spans="1:13">
      <c r="A67" s="56" t="s">
        <v>147</v>
      </c>
      <c r="B67" s="57">
        <v>36039</v>
      </c>
      <c r="C67" s="57">
        <v>3231</v>
      </c>
      <c r="D67" s="57">
        <v>80204</v>
      </c>
      <c r="E67" s="57">
        <v>56143</v>
      </c>
      <c r="F67" s="58">
        <v>350</v>
      </c>
      <c r="G67" s="57">
        <v>120933</v>
      </c>
      <c r="H67" s="57">
        <v>16654</v>
      </c>
      <c r="I67" s="57">
        <v>12955</v>
      </c>
      <c r="J67" s="57">
        <v>41263</v>
      </c>
      <c r="K67" s="57">
        <v>14782</v>
      </c>
      <c r="L67" s="56" t="s">
        <v>259</v>
      </c>
      <c r="M67" s="57">
        <v>35413</v>
      </c>
    </row>
    <row r="68" spans="1:13">
      <c r="A68" s="56" t="s">
        <v>148</v>
      </c>
      <c r="B68" s="57">
        <v>1087</v>
      </c>
      <c r="C68" s="57">
        <v>1296</v>
      </c>
      <c r="D68" s="57">
        <v>2224</v>
      </c>
      <c r="E68" s="58">
        <v>3</v>
      </c>
      <c r="F68" s="58">
        <v>224</v>
      </c>
      <c r="G68" s="57">
        <v>3307</v>
      </c>
      <c r="H68" s="58">
        <v>0</v>
      </c>
      <c r="I68" s="58">
        <v>18</v>
      </c>
      <c r="J68" s="58">
        <v>564</v>
      </c>
      <c r="K68" s="58">
        <v>587</v>
      </c>
      <c r="L68" s="58">
        <v>325</v>
      </c>
      <c r="M68" s="57">
        <v>1627</v>
      </c>
    </row>
    <row r="69" spans="1:13">
      <c r="A69" s="56" t="s">
        <v>149</v>
      </c>
      <c r="B69" s="58">
        <v>822</v>
      </c>
      <c r="C69" s="58">
        <v>832</v>
      </c>
      <c r="D69" s="58">
        <v>186</v>
      </c>
      <c r="E69" s="58">
        <v>0</v>
      </c>
      <c r="F69" s="58">
        <v>3</v>
      </c>
      <c r="G69" s="57">
        <v>1626</v>
      </c>
      <c r="H69" s="58">
        <v>0</v>
      </c>
      <c r="I69" s="58">
        <v>0</v>
      </c>
      <c r="J69" s="58">
        <v>98</v>
      </c>
      <c r="K69" s="58">
        <v>20</v>
      </c>
      <c r="L69" s="58">
        <v>0</v>
      </c>
      <c r="M69" s="58">
        <v>347</v>
      </c>
    </row>
    <row r="70" spans="1:13">
      <c r="A70" s="56" t="s">
        <v>150</v>
      </c>
      <c r="B70" s="57">
        <v>31406</v>
      </c>
      <c r="C70">
        <v>8138</v>
      </c>
      <c r="D70" s="57">
        <v>189686</v>
      </c>
      <c r="E70" s="57">
        <v>16874</v>
      </c>
      <c r="F70" s="58">
        <v>542</v>
      </c>
      <c r="G70" s="57">
        <v>141900</v>
      </c>
      <c r="H70" s="57">
        <v>18559</v>
      </c>
      <c r="I70" s="57">
        <v>9291</v>
      </c>
      <c r="J70" s="57">
        <v>24688</v>
      </c>
      <c r="K70" s="57">
        <v>6652</v>
      </c>
      <c r="L70" s="57">
        <v>13108</v>
      </c>
      <c r="M70" s="57">
        <v>21147</v>
      </c>
    </row>
    <row r="71" spans="1:13">
      <c r="A71" s="56" t="s">
        <v>151</v>
      </c>
      <c r="B71" s="57">
        <v>14557</v>
      </c>
      <c r="C71">
        <v>5720</v>
      </c>
      <c r="D71" s="57">
        <v>42717</v>
      </c>
      <c r="E71" s="57">
        <v>68314</v>
      </c>
      <c r="F71" s="57">
        <v>4131</v>
      </c>
      <c r="G71" s="57">
        <v>115648</v>
      </c>
      <c r="H71" s="57">
        <v>7532</v>
      </c>
      <c r="I71" s="57">
        <v>5860</v>
      </c>
      <c r="J71" s="57">
        <v>44478</v>
      </c>
      <c r="K71" s="57">
        <v>4435</v>
      </c>
      <c r="L71" s="57">
        <v>25291</v>
      </c>
      <c r="M71" s="57">
        <v>22915</v>
      </c>
    </row>
    <row r="72" spans="1:13">
      <c r="A72" s="56" t="s">
        <v>152</v>
      </c>
      <c r="B72" s="58">
        <v>806</v>
      </c>
      <c r="C72" s="57">
        <v>1612</v>
      </c>
      <c r="D72" s="57">
        <v>6000</v>
      </c>
      <c r="E72" s="58">
        <v>0</v>
      </c>
      <c r="F72" s="58">
        <v>340</v>
      </c>
      <c r="G72" s="57">
        <v>6270</v>
      </c>
      <c r="H72" s="58">
        <v>0</v>
      </c>
      <c r="I72" s="58">
        <v>0</v>
      </c>
      <c r="J72" s="57">
        <v>4000</v>
      </c>
      <c r="K72" s="57">
        <v>1000</v>
      </c>
      <c r="L72" s="57">
        <v>2000</v>
      </c>
      <c r="M72" s="58">
        <v>227</v>
      </c>
    </row>
    <row r="73" spans="1:13">
      <c r="A73" s="56" t="s">
        <v>153</v>
      </c>
      <c r="B73" s="57">
        <v>3199</v>
      </c>
      <c r="C73" s="57">
        <v>1092</v>
      </c>
      <c r="D73" s="57">
        <v>7287</v>
      </c>
      <c r="E73" s="58">
        <v>0</v>
      </c>
      <c r="F73" s="58">
        <v>60</v>
      </c>
      <c r="G73" s="57">
        <v>3110</v>
      </c>
      <c r="H73" s="58">
        <v>0</v>
      </c>
      <c r="I73" s="58">
        <v>156</v>
      </c>
      <c r="J73" s="58">
        <v>344</v>
      </c>
      <c r="K73" s="58">
        <v>743</v>
      </c>
      <c r="L73" s="58">
        <v>118</v>
      </c>
      <c r="M73" s="57">
        <v>6389</v>
      </c>
    </row>
    <row r="74" spans="1:13">
      <c r="A74" s="56" t="s">
        <v>154</v>
      </c>
      <c r="B74" s="57">
        <v>5457</v>
      </c>
      <c r="C74" s="57">
        <v>2288</v>
      </c>
      <c r="D74" s="57">
        <v>52742</v>
      </c>
      <c r="E74" s="58">
        <v>0</v>
      </c>
      <c r="F74" s="57">
        <v>1450</v>
      </c>
      <c r="G74" s="57">
        <v>43618</v>
      </c>
      <c r="H74" s="58">
        <v>0</v>
      </c>
      <c r="I74" s="58">
        <v>1</v>
      </c>
      <c r="J74" s="57">
        <v>7920</v>
      </c>
      <c r="K74" s="57">
        <v>2350</v>
      </c>
      <c r="L74" s="57">
        <v>1750</v>
      </c>
      <c r="M74" s="57">
        <v>4778</v>
      </c>
    </row>
    <row r="75" spans="1:13">
      <c r="A75" s="56" t="s">
        <v>155</v>
      </c>
      <c r="B75" s="57">
        <v>8269</v>
      </c>
      <c r="C75" s="57">
        <v>3120</v>
      </c>
      <c r="D75" s="57">
        <v>38650</v>
      </c>
      <c r="E75" s="57">
        <v>41759</v>
      </c>
      <c r="F75" s="57">
        <v>1820</v>
      </c>
      <c r="G75" s="57">
        <v>85953</v>
      </c>
      <c r="H75" s="57">
        <v>12051</v>
      </c>
      <c r="I75" s="57">
        <v>9872</v>
      </c>
      <c r="J75" s="57">
        <v>45666</v>
      </c>
      <c r="K75" s="57">
        <v>5500</v>
      </c>
      <c r="L75" s="58">
        <v>600</v>
      </c>
      <c r="M75" s="57">
        <v>5545</v>
      </c>
    </row>
    <row r="76" spans="1:13">
      <c r="A76" s="56" t="s">
        <v>156</v>
      </c>
      <c r="B76" s="57">
        <v>2123</v>
      </c>
      <c r="C76" s="57">
        <v>2080</v>
      </c>
      <c r="D76" s="57">
        <v>5300</v>
      </c>
      <c r="E76" s="57">
        <v>2600</v>
      </c>
      <c r="F76" s="57">
        <v>5100</v>
      </c>
      <c r="G76" s="57">
        <v>14089</v>
      </c>
      <c r="H76" s="58">
        <v>8</v>
      </c>
      <c r="I76" s="58">
        <v>260</v>
      </c>
      <c r="J76" s="57">
        <v>3775</v>
      </c>
      <c r="K76" s="58">
        <v>400</v>
      </c>
      <c r="L76" s="58">
        <v>200</v>
      </c>
      <c r="M76" s="57">
        <v>1820</v>
      </c>
    </row>
    <row r="77" spans="1:13">
      <c r="A77" s="56" t="s">
        <v>157</v>
      </c>
      <c r="B77" s="57">
        <v>6734</v>
      </c>
      <c r="C77" s="57">
        <v>2352</v>
      </c>
      <c r="D77" s="57">
        <v>17962</v>
      </c>
      <c r="E77" s="58">
        <v>0</v>
      </c>
      <c r="F77" s="57">
        <v>2184</v>
      </c>
      <c r="G77" s="57">
        <v>47872</v>
      </c>
      <c r="H77" s="57">
        <v>2960</v>
      </c>
      <c r="I77" s="57">
        <v>3707</v>
      </c>
      <c r="J77" s="57">
        <v>22804</v>
      </c>
      <c r="K77" s="58">
        <v>376</v>
      </c>
      <c r="L77" s="57">
        <v>2288</v>
      </c>
      <c r="M77" s="57">
        <v>2694</v>
      </c>
    </row>
    <row r="78" spans="1:13">
      <c r="A78" s="56" t="s">
        <v>158</v>
      </c>
      <c r="B78" s="57">
        <v>13806</v>
      </c>
      <c r="C78" s="57">
        <v>2470</v>
      </c>
      <c r="D78" s="57">
        <v>18746</v>
      </c>
      <c r="E78" s="58">
        <v>0</v>
      </c>
      <c r="F78" s="58">
        <v>700</v>
      </c>
      <c r="G78" s="57">
        <v>20359</v>
      </c>
      <c r="H78" s="57">
        <v>1386</v>
      </c>
      <c r="I78" s="57">
        <v>2762</v>
      </c>
      <c r="J78" s="57">
        <v>6342</v>
      </c>
      <c r="K78" s="57">
        <v>1250</v>
      </c>
      <c r="L78" s="57">
        <v>5000</v>
      </c>
      <c r="M78" s="57">
        <v>14000</v>
      </c>
    </row>
    <row r="79" spans="1:13">
      <c r="A79" s="56" t="s">
        <v>159</v>
      </c>
      <c r="B79" s="57">
        <v>10633</v>
      </c>
      <c r="C79" s="57">
        <v>2544</v>
      </c>
      <c r="D79" s="57">
        <v>25614</v>
      </c>
      <c r="E79" s="57">
        <v>18520</v>
      </c>
      <c r="F79" s="58">
        <v>300</v>
      </c>
      <c r="G79" s="57">
        <v>76180</v>
      </c>
      <c r="H79" s="58">
        <v>226</v>
      </c>
      <c r="I79" s="58">
        <v>86</v>
      </c>
      <c r="J79" s="57">
        <v>27367</v>
      </c>
      <c r="K79" s="57">
        <v>1960</v>
      </c>
      <c r="L79" s="58">
        <v>604</v>
      </c>
      <c r="M79" s="57">
        <v>2905</v>
      </c>
    </row>
    <row r="80" spans="1:13">
      <c r="A80" s="56" t="s">
        <v>160</v>
      </c>
      <c r="B80" s="57">
        <v>23303</v>
      </c>
      <c r="C80">
        <v>5772</v>
      </c>
      <c r="D80" s="57">
        <v>15063</v>
      </c>
      <c r="E80" s="57">
        <v>7851</v>
      </c>
      <c r="F80" s="57">
        <v>1244</v>
      </c>
      <c r="G80" s="57">
        <v>30765</v>
      </c>
      <c r="H80" s="58">
        <v>372</v>
      </c>
      <c r="I80" s="58">
        <v>310</v>
      </c>
      <c r="J80" s="57">
        <v>4192</v>
      </c>
      <c r="K80" s="57">
        <v>3056</v>
      </c>
      <c r="L80" s="57">
        <v>4789</v>
      </c>
      <c r="M80" s="57">
        <v>14103</v>
      </c>
    </row>
    <row r="81" spans="1:13">
      <c r="A81" s="56" t="s">
        <v>161</v>
      </c>
      <c r="B81" s="57">
        <v>3538</v>
      </c>
      <c r="C81" s="57">
        <v>2236</v>
      </c>
      <c r="D81" s="57">
        <v>3744</v>
      </c>
      <c r="E81" s="58">
        <v>0</v>
      </c>
      <c r="F81" s="58">
        <v>32</v>
      </c>
      <c r="G81" s="57">
        <v>7828</v>
      </c>
      <c r="H81" s="58">
        <v>121</v>
      </c>
      <c r="I81" s="58">
        <v>48</v>
      </c>
      <c r="J81" s="57">
        <v>1330</v>
      </c>
      <c r="K81" s="58">
        <v>231</v>
      </c>
      <c r="L81" s="56" t="s">
        <v>259</v>
      </c>
      <c r="M81" s="57">
        <v>1401</v>
      </c>
    </row>
    <row r="82" spans="1:13">
      <c r="A82" s="56" t="s">
        <v>162</v>
      </c>
      <c r="B82" s="57">
        <v>24962</v>
      </c>
      <c r="C82">
        <v>7748</v>
      </c>
      <c r="D82" s="57">
        <v>41930</v>
      </c>
      <c r="E82" s="58">
        <v>0</v>
      </c>
      <c r="F82" s="57">
        <v>5925</v>
      </c>
      <c r="G82" s="57">
        <v>73439</v>
      </c>
      <c r="H82" s="58">
        <v>562</v>
      </c>
      <c r="I82" s="58">
        <v>235</v>
      </c>
      <c r="J82" s="57">
        <v>28324</v>
      </c>
      <c r="K82" s="57">
        <v>4513</v>
      </c>
      <c r="L82" s="57">
        <v>4173</v>
      </c>
      <c r="M82" s="57">
        <v>12628</v>
      </c>
    </row>
    <row r="83" spans="1:13">
      <c r="A83" s="56" t="s">
        <v>163</v>
      </c>
      <c r="B83" s="57">
        <v>840292</v>
      </c>
      <c r="C83">
        <v>102930</v>
      </c>
      <c r="D83" s="57">
        <v>1826145</v>
      </c>
      <c r="E83" s="57">
        <v>5031094</v>
      </c>
      <c r="F83" s="57">
        <v>105722</v>
      </c>
      <c r="G83" s="57">
        <v>8970731</v>
      </c>
      <c r="H83" s="57">
        <v>14052</v>
      </c>
      <c r="I83" s="57">
        <v>35639</v>
      </c>
      <c r="J83" s="57">
        <v>3120446</v>
      </c>
      <c r="K83" s="57">
        <v>204358</v>
      </c>
      <c r="L83" s="57">
        <v>293623</v>
      </c>
      <c r="M83" s="57">
        <v>451418</v>
      </c>
    </row>
    <row r="84" spans="1:13">
      <c r="A84" s="56" t="s">
        <v>164</v>
      </c>
      <c r="B84" s="57">
        <v>12577</v>
      </c>
      <c r="C84" s="57">
        <v>4836</v>
      </c>
      <c r="D84" s="57">
        <v>42520</v>
      </c>
      <c r="E84" s="58">
        <v>0</v>
      </c>
      <c r="F84" s="57">
        <v>1375</v>
      </c>
      <c r="G84" s="57">
        <v>10743</v>
      </c>
      <c r="H84" s="58">
        <v>160</v>
      </c>
      <c r="I84" s="58">
        <v>72</v>
      </c>
      <c r="J84" s="57">
        <v>1065</v>
      </c>
      <c r="K84" s="57">
        <v>2765</v>
      </c>
      <c r="L84" s="58">
        <v>740</v>
      </c>
      <c r="M84" s="57">
        <v>5818</v>
      </c>
    </row>
    <row r="85" spans="1:13">
      <c r="A85" s="56" t="s">
        <v>165</v>
      </c>
      <c r="B85" s="57">
        <v>90553</v>
      </c>
      <c r="C85">
        <v>6173</v>
      </c>
      <c r="D85" s="57">
        <v>155044</v>
      </c>
      <c r="E85" s="57">
        <v>153465</v>
      </c>
      <c r="F85" s="57">
        <v>20540</v>
      </c>
      <c r="G85" s="57">
        <v>553002</v>
      </c>
      <c r="H85" s="57">
        <v>3293</v>
      </c>
      <c r="I85" s="58">
        <v>795</v>
      </c>
      <c r="J85" s="57">
        <v>208289</v>
      </c>
      <c r="K85" s="57">
        <v>27371</v>
      </c>
      <c r="L85" s="57">
        <v>10058</v>
      </c>
      <c r="M85" s="57">
        <v>49293</v>
      </c>
    </row>
    <row r="86" spans="1:13">
      <c r="A86" s="56" t="s">
        <v>166</v>
      </c>
      <c r="B86" s="57">
        <v>12553</v>
      </c>
      <c r="C86" s="57">
        <v>1935</v>
      </c>
      <c r="D86" s="57">
        <v>9812</v>
      </c>
      <c r="E86" s="57">
        <v>4400</v>
      </c>
      <c r="F86" s="58">
        <v>743</v>
      </c>
      <c r="G86" s="57">
        <v>34749</v>
      </c>
      <c r="H86" s="58">
        <v>0</v>
      </c>
      <c r="I86" s="58">
        <v>214</v>
      </c>
      <c r="J86" s="57">
        <v>14850</v>
      </c>
      <c r="K86" s="57">
        <v>3899</v>
      </c>
      <c r="L86" s="57">
        <v>1153</v>
      </c>
      <c r="M86" s="57">
        <v>5340</v>
      </c>
    </row>
    <row r="87" spans="1:13">
      <c r="A87" s="56" t="s">
        <v>167</v>
      </c>
      <c r="B87" s="57">
        <v>2522</v>
      </c>
      <c r="C87" s="58">
        <v>988</v>
      </c>
      <c r="D87" s="57">
        <v>3523</v>
      </c>
      <c r="E87" s="58">
        <v>575</v>
      </c>
      <c r="F87" s="58">
        <v>0</v>
      </c>
      <c r="G87" s="57">
        <v>7184</v>
      </c>
      <c r="H87" s="58">
        <v>0</v>
      </c>
      <c r="I87" s="58">
        <v>0</v>
      </c>
      <c r="J87" s="57">
        <v>3114</v>
      </c>
      <c r="K87" s="58">
        <v>571</v>
      </c>
      <c r="L87" s="58">
        <v>50</v>
      </c>
      <c r="M87" s="57">
        <v>1650</v>
      </c>
    </row>
    <row r="88" spans="1:13">
      <c r="A88" s="56" t="s">
        <v>168</v>
      </c>
      <c r="B88" s="57">
        <v>2811</v>
      </c>
      <c r="C88" s="57">
        <v>2626</v>
      </c>
      <c r="D88" s="57">
        <v>15325</v>
      </c>
      <c r="E88" s="57">
        <v>1023</v>
      </c>
      <c r="F88" s="58">
        <v>936</v>
      </c>
      <c r="G88" s="57">
        <v>22963</v>
      </c>
      <c r="H88" s="57">
        <v>2573</v>
      </c>
      <c r="I88" s="58">
        <v>850</v>
      </c>
      <c r="J88" s="57">
        <v>5681</v>
      </c>
      <c r="K88" s="57">
        <v>1920</v>
      </c>
      <c r="L88" s="57">
        <v>11143</v>
      </c>
      <c r="M88" s="57">
        <v>1886</v>
      </c>
    </row>
    <row r="89" spans="1:13">
      <c r="A89" s="56" t="s">
        <v>169</v>
      </c>
      <c r="B89" s="57">
        <v>21006</v>
      </c>
      <c r="C89" s="57">
        <v>2418</v>
      </c>
      <c r="D89" s="57">
        <v>30000</v>
      </c>
      <c r="E89" s="57">
        <v>50113</v>
      </c>
      <c r="F89" s="57">
        <v>6000</v>
      </c>
      <c r="G89" s="57">
        <v>68121</v>
      </c>
      <c r="H89" s="58">
        <v>0</v>
      </c>
      <c r="I89" s="58">
        <v>401</v>
      </c>
      <c r="J89" s="57">
        <v>23824</v>
      </c>
      <c r="K89" s="57">
        <v>2499</v>
      </c>
      <c r="L89" s="57">
        <v>3791</v>
      </c>
      <c r="M89" s="57">
        <v>6893</v>
      </c>
    </row>
    <row r="90" spans="1:13">
      <c r="A90" s="56" t="s">
        <v>170</v>
      </c>
      <c r="B90" s="57">
        <v>1004</v>
      </c>
      <c r="C90" s="57">
        <v>1500</v>
      </c>
      <c r="D90" s="57">
        <v>7800</v>
      </c>
      <c r="E90" s="57">
        <v>2024</v>
      </c>
      <c r="F90" s="58">
        <v>208</v>
      </c>
      <c r="G90" s="57">
        <v>11958</v>
      </c>
      <c r="H90" s="58">
        <v>120</v>
      </c>
      <c r="I90" s="58">
        <v>257</v>
      </c>
      <c r="J90" s="57">
        <v>7172</v>
      </c>
      <c r="K90" s="57">
        <v>1900</v>
      </c>
      <c r="L90" s="57">
        <v>1040</v>
      </c>
      <c r="M90" s="58">
        <v>760</v>
      </c>
    </row>
    <row r="91" spans="1:13">
      <c r="A91" s="56" t="s">
        <v>171</v>
      </c>
      <c r="B91" s="57">
        <v>2533</v>
      </c>
      <c r="C91" s="57">
        <v>2444</v>
      </c>
      <c r="D91" s="57">
        <v>32479</v>
      </c>
      <c r="E91" s="58">
        <v>0</v>
      </c>
      <c r="F91" s="58">
        <v>20</v>
      </c>
      <c r="G91" s="57">
        <v>45387</v>
      </c>
      <c r="H91" s="57">
        <v>2522</v>
      </c>
      <c r="I91" s="57">
        <v>2538</v>
      </c>
      <c r="J91" s="57">
        <v>8994</v>
      </c>
      <c r="K91" s="57">
        <v>3025</v>
      </c>
      <c r="L91" s="57">
        <v>4582</v>
      </c>
      <c r="M91" s="57">
        <v>4867</v>
      </c>
    </row>
    <row r="92" spans="1:13">
      <c r="A92" s="56" t="s">
        <v>172</v>
      </c>
      <c r="B92" s="57">
        <v>54445</v>
      </c>
      <c r="C92" s="57">
        <v>3927</v>
      </c>
      <c r="D92" s="57">
        <v>124211</v>
      </c>
      <c r="E92" s="58">
        <v>214</v>
      </c>
      <c r="F92" s="57">
        <v>2158</v>
      </c>
      <c r="G92" s="57">
        <v>230196</v>
      </c>
      <c r="H92" s="57">
        <v>6643</v>
      </c>
      <c r="I92" s="57">
        <v>8391</v>
      </c>
      <c r="J92" s="57">
        <v>100517</v>
      </c>
      <c r="K92" s="57">
        <v>6427</v>
      </c>
      <c r="L92" s="57">
        <v>24574</v>
      </c>
      <c r="M92" s="57">
        <v>9332</v>
      </c>
    </row>
    <row r="93" spans="1:13">
      <c r="A93" s="56" t="s">
        <v>173</v>
      </c>
      <c r="B93" s="57">
        <v>8212</v>
      </c>
      <c r="C93" s="57">
        <v>2496</v>
      </c>
      <c r="D93" s="57">
        <v>32086</v>
      </c>
      <c r="E93" s="57">
        <v>14746</v>
      </c>
      <c r="F93" s="57">
        <v>5773</v>
      </c>
      <c r="G93" s="57">
        <v>40096</v>
      </c>
      <c r="H93" s="58">
        <v>0</v>
      </c>
      <c r="I93" s="58">
        <v>260</v>
      </c>
      <c r="J93" s="57">
        <v>17337</v>
      </c>
      <c r="K93" s="57">
        <v>4109</v>
      </c>
      <c r="L93" s="57">
        <v>3873</v>
      </c>
      <c r="M93" s="57">
        <v>6583</v>
      </c>
    </row>
    <row r="94" spans="1:13">
      <c r="A94" s="56" t="s">
        <v>174</v>
      </c>
      <c r="B94" s="57">
        <v>14829</v>
      </c>
      <c r="C94">
        <v>8008</v>
      </c>
      <c r="D94" s="57">
        <v>14092</v>
      </c>
      <c r="E94" s="57">
        <v>4570</v>
      </c>
      <c r="F94" s="58">
        <v>692</v>
      </c>
      <c r="G94" s="57">
        <v>26513</v>
      </c>
      <c r="H94" s="58">
        <v>0</v>
      </c>
      <c r="I94" s="58">
        <v>0</v>
      </c>
      <c r="J94" s="57">
        <v>1829</v>
      </c>
      <c r="K94" s="57">
        <v>1519</v>
      </c>
      <c r="L94" s="57">
        <v>51782</v>
      </c>
      <c r="M94" s="57">
        <v>4987</v>
      </c>
    </row>
    <row r="95" spans="1:13">
      <c r="A95" s="56" t="s">
        <v>175</v>
      </c>
      <c r="B95" s="58">
        <v>634</v>
      </c>
      <c r="C95" s="57">
        <v>2080</v>
      </c>
      <c r="D95" s="58">
        <v>860</v>
      </c>
      <c r="E95" s="58">
        <v>0</v>
      </c>
      <c r="F95" s="58">
        <v>9</v>
      </c>
      <c r="G95" s="57">
        <v>1321</v>
      </c>
      <c r="H95" s="58">
        <v>0</v>
      </c>
      <c r="I95" s="58">
        <v>0</v>
      </c>
      <c r="J95" s="58">
        <v>186</v>
      </c>
      <c r="K95" s="58">
        <v>23</v>
      </c>
      <c r="L95" s="58">
        <v>54</v>
      </c>
      <c r="M95" s="58">
        <v>47</v>
      </c>
    </row>
    <row r="96" spans="1:13">
      <c r="A96" s="56" t="s">
        <v>176</v>
      </c>
      <c r="B96" s="57">
        <v>4467</v>
      </c>
      <c r="C96" s="57">
        <v>3380</v>
      </c>
      <c r="D96" s="57">
        <v>44182</v>
      </c>
      <c r="E96" s="57">
        <v>135890</v>
      </c>
      <c r="F96" s="57">
        <v>1604</v>
      </c>
      <c r="G96" s="57">
        <v>134761</v>
      </c>
      <c r="H96" s="57">
        <v>25259</v>
      </c>
      <c r="I96" s="57">
        <v>7314</v>
      </c>
      <c r="J96" s="57">
        <v>36021</v>
      </c>
      <c r="K96" s="57">
        <v>7922</v>
      </c>
      <c r="L96" s="57">
        <v>6159</v>
      </c>
      <c r="M96" s="57">
        <v>16293</v>
      </c>
    </row>
    <row r="97" spans="1:13">
      <c r="A97" s="56" t="s">
        <v>177</v>
      </c>
      <c r="B97" s="57">
        <v>17686</v>
      </c>
      <c r="C97" s="57">
        <v>7958</v>
      </c>
      <c r="D97" s="57">
        <v>14245</v>
      </c>
      <c r="E97" s="58">
        <v>0</v>
      </c>
      <c r="F97" s="58">
        <v>980</v>
      </c>
      <c r="G97" s="57">
        <v>36842</v>
      </c>
      <c r="H97" s="58">
        <v>0</v>
      </c>
      <c r="I97" s="58">
        <v>0</v>
      </c>
      <c r="J97" s="57">
        <v>13501</v>
      </c>
      <c r="K97" s="57">
        <v>1023</v>
      </c>
      <c r="L97" s="58">
        <v>811</v>
      </c>
      <c r="M97" s="57">
        <v>2046</v>
      </c>
    </row>
    <row r="98" spans="1:13">
      <c r="A98" s="56" t="s">
        <v>178</v>
      </c>
      <c r="B98" s="57">
        <v>8635</v>
      </c>
      <c r="C98">
        <v>7696</v>
      </c>
      <c r="D98" s="57">
        <v>18845</v>
      </c>
      <c r="E98" s="58">
        <v>0</v>
      </c>
      <c r="F98" s="58">
        <v>100</v>
      </c>
      <c r="G98" s="57">
        <v>32459</v>
      </c>
      <c r="H98" s="57">
        <v>3147</v>
      </c>
      <c r="I98" s="57">
        <v>1477</v>
      </c>
      <c r="J98" s="57">
        <v>4967</v>
      </c>
      <c r="K98" s="57">
        <v>4729</v>
      </c>
      <c r="L98" s="57">
        <v>3027</v>
      </c>
      <c r="M98" s="57">
        <v>2638</v>
      </c>
    </row>
    <row r="99" spans="1:13">
      <c r="A99" s="56" t="s">
        <v>179</v>
      </c>
      <c r="B99" s="58">
        <v>837</v>
      </c>
      <c r="C99" s="57">
        <v>1300</v>
      </c>
      <c r="D99" s="57">
        <v>1742</v>
      </c>
      <c r="E99" s="58">
        <v>0</v>
      </c>
      <c r="F99" s="58">
        <v>721</v>
      </c>
      <c r="G99" s="57">
        <v>1368</v>
      </c>
      <c r="H99" s="58">
        <v>0</v>
      </c>
      <c r="I99" s="58">
        <v>393</v>
      </c>
      <c r="J99" s="58">
        <v>136</v>
      </c>
      <c r="K99" s="58">
        <v>55</v>
      </c>
      <c r="L99" s="58">
        <v>27</v>
      </c>
      <c r="M99" s="57">
        <v>1375</v>
      </c>
    </row>
    <row r="100" spans="1:13">
      <c r="A100" s="56" t="s">
        <v>180</v>
      </c>
      <c r="B100" s="57">
        <v>22163</v>
      </c>
      <c r="C100">
        <v>5513</v>
      </c>
      <c r="D100" s="57">
        <v>27352</v>
      </c>
      <c r="E100" s="58">
        <v>0</v>
      </c>
      <c r="F100" s="57">
        <v>11492</v>
      </c>
      <c r="G100" s="57">
        <v>31361</v>
      </c>
      <c r="H100" s="58">
        <v>0</v>
      </c>
      <c r="I100" s="58">
        <v>180</v>
      </c>
      <c r="J100" s="57">
        <v>6921</v>
      </c>
      <c r="K100" s="57">
        <v>6247</v>
      </c>
      <c r="L100" s="58">
        <v>463</v>
      </c>
      <c r="M100" s="57">
        <v>8722</v>
      </c>
    </row>
    <row r="101" spans="1:13">
      <c r="A101" s="56" t="s">
        <v>181</v>
      </c>
      <c r="B101" s="57">
        <v>8587</v>
      </c>
      <c r="C101" s="57">
        <v>2040</v>
      </c>
      <c r="D101" s="57">
        <v>13962</v>
      </c>
      <c r="E101" s="58">
        <v>0</v>
      </c>
      <c r="F101" s="57">
        <v>1441</v>
      </c>
      <c r="G101" s="57">
        <v>20341</v>
      </c>
      <c r="H101" s="58">
        <v>0</v>
      </c>
      <c r="I101" s="58">
        <v>0</v>
      </c>
      <c r="J101" s="57">
        <v>3024</v>
      </c>
      <c r="K101" s="57">
        <v>1025</v>
      </c>
      <c r="L101" s="58">
        <v>195</v>
      </c>
      <c r="M101" s="57">
        <v>17258</v>
      </c>
    </row>
    <row r="102" spans="1:13">
      <c r="A102" s="56" t="s">
        <v>182</v>
      </c>
      <c r="B102" s="57">
        <v>1897</v>
      </c>
      <c r="C102" s="57">
        <v>1954</v>
      </c>
      <c r="D102" s="57">
        <v>8229</v>
      </c>
      <c r="E102" s="58">
        <v>0</v>
      </c>
      <c r="F102" s="58">
        <v>200</v>
      </c>
      <c r="G102" s="57">
        <v>13327</v>
      </c>
      <c r="H102" s="58">
        <v>0</v>
      </c>
      <c r="I102" s="58">
        <v>0</v>
      </c>
      <c r="J102" s="57">
        <v>2419</v>
      </c>
      <c r="K102" s="58">
        <v>805</v>
      </c>
      <c r="L102" s="57">
        <v>1460</v>
      </c>
      <c r="M102" s="57">
        <v>1835</v>
      </c>
    </row>
    <row r="103" spans="1:13">
      <c r="A103" s="56" t="s">
        <v>183</v>
      </c>
      <c r="B103" s="57">
        <v>31519</v>
      </c>
      <c r="C103">
        <v>9568</v>
      </c>
      <c r="D103" s="57">
        <v>59430</v>
      </c>
      <c r="E103" s="57">
        <v>42708</v>
      </c>
      <c r="F103" s="57">
        <v>1500</v>
      </c>
      <c r="G103" s="57">
        <v>141789</v>
      </c>
      <c r="H103" s="57">
        <v>10260</v>
      </c>
      <c r="I103" s="57">
        <v>16043</v>
      </c>
      <c r="J103" s="57">
        <v>42856</v>
      </c>
      <c r="K103" s="57">
        <v>9569</v>
      </c>
      <c r="L103" s="57">
        <v>7514</v>
      </c>
      <c r="M103" s="57">
        <v>21169</v>
      </c>
    </row>
    <row r="104" spans="1:13">
      <c r="A104" s="56" t="s">
        <v>184</v>
      </c>
      <c r="B104" s="57">
        <v>16225</v>
      </c>
      <c r="C104">
        <v>3370</v>
      </c>
      <c r="D104" s="57">
        <v>53964</v>
      </c>
      <c r="E104" s="57">
        <v>86760</v>
      </c>
      <c r="F104" s="57">
        <v>22906</v>
      </c>
      <c r="G104" s="57">
        <v>149260</v>
      </c>
      <c r="H104" s="57">
        <v>8643</v>
      </c>
      <c r="I104" s="57">
        <v>13191</v>
      </c>
      <c r="J104" s="57">
        <v>38985</v>
      </c>
      <c r="K104" s="57">
        <v>8343</v>
      </c>
      <c r="L104" s="57">
        <v>13109</v>
      </c>
      <c r="M104" s="57">
        <v>7888</v>
      </c>
    </row>
    <row r="105" spans="1:13">
      <c r="A105" s="56" t="s">
        <v>185</v>
      </c>
      <c r="B105" s="57">
        <v>2920</v>
      </c>
      <c r="C105" s="57">
        <v>1664</v>
      </c>
      <c r="D105" s="57">
        <v>4200</v>
      </c>
      <c r="E105" s="57">
        <v>4300</v>
      </c>
      <c r="F105" s="58">
        <v>25</v>
      </c>
      <c r="G105" s="57">
        <v>14925</v>
      </c>
      <c r="H105" s="58">
        <v>0</v>
      </c>
      <c r="I105" s="57">
        <v>1064</v>
      </c>
      <c r="J105" s="57">
        <v>4922</v>
      </c>
      <c r="K105" s="58">
        <v>586</v>
      </c>
      <c r="L105" s="58">
        <v>322</v>
      </c>
      <c r="M105" s="57">
        <v>1452</v>
      </c>
    </row>
    <row r="106" spans="1:13">
      <c r="A106" s="56" t="s">
        <v>186</v>
      </c>
      <c r="B106" s="57">
        <v>52759</v>
      </c>
      <c r="C106">
        <v>7436</v>
      </c>
      <c r="D106" s="57">
        <v>28888</v>
      </c>
      <c r="E106" s="57">
        <v>18166</v>
      </c>
      <c r="F106" s="57">
        <v>1140</v>
      </c>
      <c r="G106" s="57">
        <v>58431</v>
      </c>
      <c r="H106" s="57">
        <v>7023</v>
      </c>
      <c r="I106" s="57">
        <v>3967</v>
      </c>
      <c r="J106" s="57">
        <v>21607</v>
      </c>
      <c r="K106" s="57">
        <v>4099</v>
      </c>
      <c r="L106" s="57">
        <v>3603</v>
      </c>
      <c r="M106" s="57">
        <v>14421</v>
      </c>
    </row>
    <row r="107" spans="1:13">
      <c r="A107" s="56" t="s">
        <v>187</v>
      </c>
      <c r="B107" s="57">
        <v>4681</v>
      </c>
      <c r="C107" s="57">
        <v>2295</v>
      </c>
      <c r="D107" s="57">
        <v>21255</v>
      </c>
      <c r="E107" s="57">
        <v>17650</v>
      </c>
      <c r="F107" s="57">
        <v>4332</v>
      </c>
      <c r="G107" s="57">
        <v>25060</v>
      </c>
      <c r="H107" s="57">
        <v>1274</v>
      </c>
      <c r="I107" s="58">
        <v>377</v>
      </c>
      <c r="J107" s="57">
        <v>7132</v>
      </c>
      <c r="K107" s="57">
        <v>3735</v>
      </c>
      <c r="L107" s="57">
        <v>3200</v>
      </c>
      <c r="M107" s="57">
        <v>2108</v>
      </c>
    </row>
    <row r="108" spans="1:13">
      <c r="A108" s="56" t="s">
        <v>188</v>
      </c>
      <c r="B108" s="58">
        <v>873</v>
      </c>
      <c r="C108" s="57">
        <v>1248</v>
      </c>
      <c r="D108" s="57">
        <v>1924</v>
      </c>
      <c r="E108" s="58">
        <v>195</v>
      </c>
      <c r="F108" s="58">
        <v>-1</v>
      </c>
      <c r="G108" s="57">
        <v>2266</v>
      </c>
      <c r="H108" s="58">
        <v>0</v>
      </c>
      <c r="I108" s="58">
        <v>120</v>
      </c>
      <c r="J108" s="58">
        <v>324</v>
      </c>
      <c r="K108" s="58">
        <v>232</v>
      </c>
      <c r="L108" s="58">
        <v>281</v>
      </c>
      <c r="M108" s="58">
        <v>238</v>
      </c>
    </row>
    <row r="109" spans="1:13">
      <c r="A109" s="56" t="s">
        <v>189</v>
      </c>
      <c r="B109" s="57">
        <v>10065</v>
      </c>
      <c r="C109" s="57">
        <v>2423</v>
      </c>
      <c r="D109" s="57">
        <v>4478</v>
      </c>
      <c r="E109" s="57">
        <v>1502</v>
      </c>
      <c r="F109" s="58">
        <v>60</v>
      </c>
      <c r="G109" s="57">
        <v>11645</v>
      </c>
      <c r="H109" s="58">
        <v>0</v>
      </c>
      <c r="I109" s="58">
        <v>0</v>
      </c>
      <c r="J109" s="57">
        <v>6863</v>
      </c>
      <c r="K109" s="58">
        <v>151</v>
      </c>
      <c r="L109" s="57">
        <v>1248</v>
      </c>
      <c r="M109" s="58">
        <v>634</v>
      </c>
    </row>
    <row r="110" spans="1:13">
      <c r="A110" s="56" t="s">
        <v>190</v>
      </c>
      <c r="B110" s="57">
        <v>23158</v>
      </c>
      <c r="C110" s="57">
        <v>2210</v>
      </c>
      <c r="D110" s="57">
        <v>16832</v>
      </c>
      <c r="E110" s="57">
        <v>4696</v>
      </c>
      <c r="F110" s="57">
        <v>6728</v>
      </c>
      <c r="G110" s="57">
        <v>21080</v>
      </c>
      <c r="H110" s="57">
        <v>4139</v>
      </c>
      <c r="I110" s="57">
        <v>2639</v>
      </c>
      <c r="J110" s="57">
        <v>6695</v>
      </c>
      <c r="K110" s="57">
        <v>6728</v>
      </c>
      <c r="L110" s="57">
        <v>2958</v>
      </c>
      <c r="M110" s="57">
        <v>8085</v>
      </c>
    </row>
    <row r="111" spans="1:13">
      <c r="A111" s="56" t="s">
        <v>191</v>
      </c>
      <c r="B111" s="57">
        <v>6096</v>
      </c>
      <c r="C111">
        <v>7098</v>
      </c>
      <c r="D111" s="57">
        <v>9828</v>
      </c>
      <c r="E111" s="58">
        <v>0</v>
      </c>
      <c r="F111" s="58">
        <v>374</v>
      </c>
      <c r="G111" s="57">
        <v>19047</v>
      </c>
      <c r="H111" s="58">
        <v>0</v>
      </c>
      <c r="I111" s="58">
        <v>310</v>
      </c>
      <c r="J111" s="57">
        <v>3379</v>
      </c>
      <c r="K111" s="57">
        <v>1448</v>
      </c>
      <c r="L111" s="57">
        <v>6890</v>
      </c>
      <c r="M111" s="57">
        <v>1864</v>
      </c>
    </row>
    <row r="112" spans="1:13">
      <c r="A112" s="56" t="s">
        <v>192</v>
      </c>
      <c r="B112" s="57">
        <v>1232</v>
      </c>
      <c r="C112" s="57">
        <v>1046</v>
      </c>
      <c r="D112" s="57">
        <v>2800</v>
      </c>
      <c r="E112" s="58">
        <v>0</v>
      </c>
      <c r="F112" s="58">
        <v>52</v>
      </c>
      <c r="G112" s="57">
        <v>6102</v>
      </c>
      <c r="H112" s="58">
        <v>0</v>
      </c>
      <c r="I112" s="58">
        <v>0</v>
      </c>
      <c r="J112" s="57">
        <v>2594</v>
      </c>
      <c r="K112" s="58">
        <v>625</v>
      </c>
      <c r="L112" s="58">
        <v>0</v>
      </c>
      <c r="M112" s="58">
        <v>665</v>
      </c>
    </row>
    <row r="113" spans="1:13">
      <c r="A113" s="56" t="s">
        <v>193</v>
      </c>
      <c r="B113" s="57">
        <v>9286</v>
      </c>
      <c r="C113" s="57">
        <v>3060</v>
      </c>
      <c r="D113" s="57">
        <v>57115</v>
      </c>
      <c r="E113" s="57">
        <v>21671</v>
      </c>
      <c r="F113" s="57">
        <v>21597</v>
      </c>
      <c r="G113" s="57">
        <v>100772</v>
      </c>
      <c r="H113" s="57">
        <v>13592</v>
      </c>
      <c r="I113" s="57">
        <v>11373</v>
      </c>
      <c r="J113" s="57">
        <v>46496</v>
      </c>
      <c r="K113" s="57">
        <v>4521</v>
      </c>
      <c r="L113" s="57">
        <v>4145</v>
      </c>
      <c r="M113" s="57">
        <v>8094</v>
      </c>
    </row>
    <row r="114" spans="1:13">
      <c r="A114" s="56" t="s">
        <v>194</v>
      </c>
      <c r="B114" s="57">
        <v>85846</v>
      </c>
      <c r="C114">
        <v>11284</v>
      </c>
      <c r="D114" s="57">
        <v>133145</v>
      </c>
      <c r="E114" s="57">
        <v>3127933</v>
      </c>
      <c r="F114" s="57">
        <v>28304</v>
      </c>
      <c r="G114" s="57">
        <v>195837</v>
      </c>
      <c r="H114" s="57">
        <v>22296</v>
      </c>
      <c r="I114" s="57">
        <v>17016</v>
      </c>
      <c r="J114" s="57">
        <v>78124</v>
      </c>
      <c r="K114" s="57">
        <v>6331</v>
      </c>
      <c r="L114" s="57">
        <v>14260</v>
      </c>
      <c r="M114" s="57">
        <v>40515</v>
      </c>
    </row>
    <row r="115" spans="1:13">
      <c r="A115" s="56" t="s">
        <v>195</v>
      </c>
      <c r="B115" s="57">
        <v>4261</v>
      </c>
      <c r="C115" s="57">
        <v>1664</v>
      </c>
      <c r="D115" s="57">
        <v>7770</v>
      </c>
      <c r="E115" s="58">
        <v>0</v>
      </c>
      <c r="F115" s="58">
        <v>175</v>
      </c>
      <c r="G115" s="57">
        <v>13346</v>
      </c>
      <c r="H115" s="58">
        <v>0</v>
      </c>
      <c r="I115" s="58">
        <v>777</v>
      </c>
      <c r="J115" s="57">
        <v>5897</v>
      </c>
      <c r="K115" s="58">
        <v>520</v>
      </c>
      <c r="L115" s="58">
        <v>0</v>
      </c>
      <c r="M115" s="57">
        <v>3817</v>
      </c>
    </row>
    <row r="116" spans="1:13">
      <c r="A116" s="56" t="s">
        <v>196</v>
      </c>
      <c r="B116" s="57">
        <v>4750</v>
      </c>
      <c r="C116" s="57">
        <v>1695</v>
      </c>
      <c r="D116" s="57">
        <v>4648</v>
      </c>
      <c r="E116" s="57">
        <v>20538</v>
      </c>
      <c r="F116" s="57">
        <v>5087</v>
      </c>
      <c r="G116" s="57">
        <v>23681</v>
      </c>
      <c r="H116" s="57">
        <v>4954</v>
      </c>
      <c r="I116" s="57">
        <v>3333</v>
      </c>
      <c r="J116" s="57">
        <v>8928</v>
      </c>
      <c r="K116" s="58">
        <v>264</v>
      </c>
      <c r="L116" s="57">
        <v>1456</v>
      </c>
      <c r="M116" s="57">
        <v>2514</v>
      </c>
    </row>
    <row r="117" spans="1:13">
      <c r="A117" s="56" t="s">
        <v>197</v>
      </c>
      <c r="B117" s="57">
        <v>19943</v>
      </c>
      <c r="C117" s="69">
        <v>3328.5</v>
      </c>
      <c r="D117" s="57">
        <v>110656</v>
      </c>
      <c r="E117" s="57">
        <v>18100</v>
      </c>
      <c r="F117" s="57">
        <v>17290</v>
      </c>
      <c r="G117" s="57">
        <v>146641</v>
      </c>
      <c r="H117" s="57">
        <v>8988</v>
      </c>
      <c r="I117" s="57">
        <v>6215</v>
      </c>
      <c r="J117" s="57">
        <v>63667</v>
      </c>
      <c r="K117" s="57">
        <v>5456</v>
      </c>
      <c r="L117" s="57">
        <v>36148</v>
      </c>
      <c r="M117" s="57">
        <v>5905</v>
      </c>
    </row>
    <row r="118" spans="1:13">
      <c r="A118" s="56" t="s">
        <v>198</v>
      </c>
      <c r="B118" s="57">
        <v>41674</v>
      </c>
      <c r="C118">
        <v>8814</v>
      </c>
      <c r="D118" s="57">
        <v>150397</v>
      </c>
      <c r="E118" s="57">
        <v>77493</v>
      </c>
      <c r="F118" s="57">
        <v>2105</v>
      </c>
      <c r="G118" s="57">
        <v>367315</v>
      </c>
      <c r="H118" s="57">
        <v>1438</v>
      </c>
      <c r="I118" s="57">
        <v>2252</v>
      </c>
      <c r="J118" s="57">
        <v>135542</v>
      </c>
      <c r="K118" s="57">
        <v>13956</v>
      </c>
      <c r="L118" s="57">
        <v>6964</v>
      </c>
      <c r="M118" s="57">
        <v>19295</v>
      </c>
    </row>
    <row r="119" spans="1:13">
      <c r="A119" s="56" t="s">
        <v>199</v>
      </c>
      <c r="B119" s="57">
        <v>405262</v>
      </c>
      <c r="C119">
        <v>30521</v>
      </c>
      <c r="D119" s="57">
        <v>1090843</v>
      </c>
      <c r="E119" s="57">
        <v>2285533</v>
      </c>
      <c r="F119" s="57">
        <v>158277</v>
      </c>
      <c r="G119" s="57">
        <v>5683145</v>
      </c>
      <c r="H119" s="57">
        <v>5973</v>
      </c>
      <c r="I119" s="57">
        <v>13747</v>
      </c>
      <c r="J119" s="57">
        <v>2639424</v>
      </c>
      <c r="K119" s="57">
        <v>84827</v>
      </c>
      <c r="L119" s="57">
        <v>74964</v>
      </c>
      <c r="M119" s="57">
        <v>197635</v>
      </c>
    </row>
    <row r="120" spans="1:13">
      <c r="A120" s="56" t="s">
        <v>200</v>
      </c>
      <c r="B120" s="57">
        <v>8252</v>
      </c>
      <c r="C120">
        <v>5044</v>
      </c>
      <c r="D120" s="57">
        <v>41591</v>
      </c>
      <c r="E120" s="57">
        <v>13444</v>
      </c>
      <c r="F120" s="57">
        <v>18178</v>
      </c>
      <c r="G120" s="57">
        <v>48617</v>
      </c>
      <c r="H120" s="58">
        <v>37</v>
      </c>
      <c r="I120" s="58">
        <v>167</v>
      </c>
      <c r="J120" s="57">
        <v>16146</v>
      </c>
      <c r="K120" s="57">
        <v>2532</v>
      </c>
      <c r="L120" s="57">
        <v>1570</v>
      </c>
      <c r="M120" s="57">
        <v>7381</v>
      </c>
    </row>
    <row r="121" spans="1:13">
      <c r="A121" s="56" t="s">
        <v>201</v>
      </c>
      <c r="B121" s="57">
        <v>61254</v>
      </c>
      <c r="C121">
        <v>8980</v>
      </c>
      <c r="D121" s="57">
        <v>80916</v>
      </c>
      <c r="E121" s="57">
        <v>166197</v>
      </c>
      <c r="F121" s="57">
        <v>6574</v>
      </c>
      <c r="G121" s="57">
        <v>172079</v>
      </c>
      <c r="H121" s="57">
        <v>1339</v>
      </c>
      <c r="I121" s="57">
        <v>1563</v>
      </c>
      <c r="J121" s="57">
        <v>41828</v>
      </c>
      <c r="K121" s="57">
        <v>8952</v>
      </c>
      <c r="L121" s="57">
        <v>62646</v>
      </c>
      <c r="M121" s="57">
        <v>26023</v>
      </c>
    </row>
    <row r="122" spans="1:13">
      <c r="A122" s="56" t="s">
        <v>202</v>
      </c>
      <c r="B122" s="57">
        <v>863407</v>
      </c>
      <c r="C122">
        <v>58626.5</v>
      </c>
      <c r="D122" s="57">
        <v>1966144</v>
      </c>
      <c r="E122" s="57">
        <v>7029756</v>
      </c>
      <c r="F122" s="57">
        <v>317743</v>
      </c>
      <c r="G122" s="57">
        <v>12474280</v>
      </c>
      <c r="H122" s="57">
        <v>21371</v>
      </c>
      <c r="I122" s="57">
        <v>28486</v>
      </c>
      <c r="J122" s="57">
        <v>3989275</v>
      </c>
      <c r="K122" s="57">
        <v>243666</v>
      </c>
      <c r="L122" s="57">
        <v>264256</v>
      </c>
      <c r="M122" s="57">
        <v>787200</v>
      </c>
    </row>
    <row r="123" spans="1:13">
      <c r="A123" s="56" t="s">
        <v>203</v>
      </c>
      <c r="B123" s="57">
        <v>301578</v>
      </c>
      <c r="C123">
        <v>44556</v>
      </c>
      <c r="D123" s="57">
        <v>967534</v>
      </c>
      <c r="E123" s="57">
        <v>7530720</v>
      </c>
      <c r="F123" s="57">
        <v>188310</v>
      </c>
      <c r="G123" s="57">
        <v>1944810</v>
      </c>
      <c r="H123" s="57">
        <v>259449</v>
      </c>
      <c r="I123" s="57">
        <v>109561</v>
      </c>
      <c r="J123" s="57">
        <v>52038</v>
      </c>
      <c r="K123" s="57">
        <v>153644</v>
      </c>
      <c r="L123" s="57">
        <v>1944115</v>
      </c>
      <c r="M123" s="57">
        <v>123567</v>
      </c>
    </row>
    <row r="124" spans="1:13">
      <c r="A124" s="56" t="s">
        <v>204</v>
      </c>
      <c r="B124" s="57">
        <v>4608</v>
      </c>
      <c r="C124" s="57">
        <v>2080</v>
      </c>
      <c r="D124" s="57">
        <v>22360</v>
      </c>
      <c r="E124" s="58">
        <v>0</v>
      </c>
      <c r="F124" s="57">
        <v>9932</v>
      </c>
      <c r="G124" s="57">
        <v>30330</v>
      </c>
      <c r="H124" s="57">
        <v>3286</v>
      </c>
      <c r="I124" s="57">
        <v>2950</v>
      </c>
      <c r="J124" s="57">
        <v>13760</v>
      </c>
      <c r="K124" s="57">
        <v>1220</v>
      </c>
      <c r="L124" s="57">
        <v>3595</v>
      </c>
      <c r="M124" s="57">
        <v>4814</v>
      </c>
    </row>
    <row r="125" spans="1:13">
      <c r="A125" s="56" t="s">
        <v>205</v>
      </c>
      <c r="B125" s="57">
        <v>1406</v>
      </c>
      <c r="C125" s="57">
        <v>2340</v>
      </c>
      <c r="D125" s="57">
        <v>5668</v>
      </c>
      <c r="E125" s="58">
        <v>0</v>
      </c>
      <c r="F125" s="58">
        <v>505</v>
      </c>
      <c r="G125" s="57">
        <v>1458</v>
      </c>
      <c r="H125" s="58">
        <v>17</v>
      </c>
      <c r="I125" s="58">
        <v>3</v>
      </c>
      <c r="J125" s="58">
        <v>298</v>
      </c>
      <c r="K125" s="57">
        <v>1978</v>
      </c>
      <c r="L125" s="58">
        <v>995</v>
      </c>
      <c r="M125" s="57">
        <v>1725</v>
      </c>
    </row>
    <row r="126" spans="1:13">
      <c r="A126" s="56" t="s">
        <v>206</v>
      </c>
      <c r="B126" s="57">
        <v>147730</v>
      </c>
      <c r="C126">
        <v>26614.5</v>
      </c>
      <c r="D126" s="57">
        <v>315191</v>
      </c>
      <c r="E126" s="57">
        <v>166910</v>
      </c>
      <c r="F126" s="57">
        <v>21996</v>
      </c>
      <c r="G126" s="57">
        <v>518184</v>
      </c>
      <c r="H126" s="57">
        <v>35931</v>
      </c>
      <c r="I126" s="57">
        <v>44706</v>
      </c>
      <c r="J126" s="57">
        <v>218089</v>
      </c>
      <c r="K126" s="57">
        <v>27071</v>
      </c>
      <c r="L126" s="57">
        <v>63617</v>
      </c>
      <c r="M126" s="57">
        <v>41487</v>
      </c>
    </row>
    <row r="127" spans="1:13">
      <c r="A127" s="56" t="s">
        <v>207</v>
      </c>
      <c r="B127" s="57">
        <v>4032</v>
      </c>
      <c r="C127" s="57">
        <v>1616</v>
      </c>
      <c r="D127" s="57">
        <v>3016</v>
      </c>
      <c r="E127" s="58">
        <v>0</v>
      </c>
      <c r="F127" s="58">
        <v>200</v>
      </c>
      <c r="G127" s="57">
        <v>5607</v>
      </c>
      <c r="H127" s="58">
        <v>607</v>
      </c>
      <c r="I127" s="58">
        <v>422</v>
      </c>
      <c r="J127" s="58">
        <v>552</v>
      </c>
      <c r="K127" s="58">
        <v>312</v>
      </c>
      <c r="L127" s="58">
        <v>-1</v>
      </c>
      <c r="M127" s="58">
        <v>644</v>
      </c>
    </row>
    <row r="128" spans="1:13">
      <c r="A128" s="56" t="s">
        <v>208</v>
      </c>
      <c r="B128" s="57">
        <v>4716</v>
      </c>
      <c r="C128" s="57">
        <v>1700</v>
      </c>
      <c r="D128" s="57">
        <v>6870</v>
      </c>
      <c r="E128" s="57">
        <v>85318</v>
      </c>
      <c r="F128" s="58">
        <v>329</v>
      </c>
      <c r="G128" s="57">
        <v>29115</v>
      </c>
      <c r="H128" s="58">
        <v>261</v>
      </c>
      <c r="I128" s="58">
        <v>264</v>
      </c>
      <c r="J128" s="57">
        <v>8848</v>
      </c>
      <c r="K128" s="58">
        <v>443</v>
      </c>
      <c r="L128" s="57">
        <v>1177</v>
      </c>
      <c r="M128" s="57">
        <v>2792</v>
      </c>
    </row>
    <row r="129" spans="1:13">
      <c r="A129" s="56" t="s">
        <v>209</v>
      </c>
      <c r="B129" s="57">
        <v>20022</v>
      </c>
      <c r="C129" s="57">
        <v>2808</v>
      </c>
      <c r="D129" s="57">
        <v>27976</v>
      </c>
      <c r="E129" s="57">
        <v>9916</v>
      </c>
      <c r="F129" s="57">
        <v>3120</v>
      </c>
      <c r="G129" s="57">
        <v>52905</v>
      </c>
      <c r="H129" s="58">
        <v>453</v>
      </c>
      <c r="I129" s="58">
        <v>321</v>
      </c>
      <c r="J129" s="57">
        <v>20829</v>
      </c>
      <c r="K129" s="57">
        <v>2647</v>
      </c>
      <c r="L129" s="58">
        <v>365</v>
      </c>
      <c r="M129" s="57">
        <v>13100</v>
      </c>
    </row>
    <row r="130" spans="1:13">
      <c r="A130" s="56" t="s">
        <v>210</v>
      </c>
      <c r="B130" s="58">
        <v>993</v>
      </c>
      <c r="C130" s="57">
        <v>2652</v>
      </c>
      <c r="D130" s="57">
        <v>10088</v>
      </c>
      <c r="E130" s="57">
        <v>2746</v>
      </c>
      <c r="F130" s="58">
        <v>104</v>
      </c>
      <c r="G130" s="57">
        <v>7982</v>
      </c>
      <c r="H130" s="58">
        <v>986</v>
      </c>
      <c r="I130" s="58">
        <v>412</v>
      </c>
      <c r="J130" s="57">
        <v>3256</v>
      </c>
      <c r="K130" s="57">
        <v>1664</v>
      </c>
      <c r="L130" s="58">
        <v>572</v>
      </c>
      <c r="M130" s="57">
        <v>4612</v>
      </c>
    </row>
    <row r="131" spans="1:13">
      <c r="A131" s="56" t="s">
        <v>211</v>
      </c>
      <c r="B131" s="57">
        <v>14435</v>
      </c>
      <c r="C131" s="57">
        <v>2968</v>
      </c>
      <c r="D131" s="57">
        <v>21489</v>
      </c>
      <c r="E131" s="57">
        <v>158572</v>
      </c>
      <c r="F131" s="58">
        <v>312</v>
      </c>
      <c r="G131" s="57">
        <v>31399</v>
      </c>
      <c r="H131" s="57">
        <v>3342</v>
      </c>
      <c r="I131" s="57">
        <v>1473</v>
      </c>
      <c r="J131" s="57">
        <v>7645</v>
      </c>
      <c r="K131" s="57">
        <v>1434</v>
      </c>
      <c r="L131" s="57">
        <v>6879</v>
      </c>
      <c r="M131" s="57">
        <v>11490</v>
      </c>
    </row>
    <row r="132" spans="1:13">
      <c r="A132" s="56" t="s">
        <v>212</v>
      </c>
      <c r="B132" s="57">
        <v>1834</v>
      </c>
      <c r="C132" s="58">
        <v>780</v>
      </c>
      <c r="D132" s="57">
        <v>1500</v>
      </c>
      <c r="E132" s="58">
        <v>0</v>
      </c>
      <c r="F132" s="58">
        <v>395</v>
      </c>
      <c r="G132" s="57">
        <v>3058</v>
      </c>
      <c r="H132" s="58">
        <v>0</v>
      </c>
      <c r="I132" s="58">
        <v>1</v>
      </c>
      <c r="J132" s="58">
        <v>369</v>
      </c>
      <c r="K132" s="58">
        <v>236</v>
      </c>
      <c r="L132" s="58">
        <v>0</v>
      </c>
      <c r="M132" s="58">
        <v>324</v>
      </c>
    </row>
    <row r="133" spans="1:13">
      <c r="A133" s="56" t="s">
        <v>213</v>
      </c>
      <c r="B133" s="57">
        <v>298915</v>
      </c>
      <c r="C133">
        <v>29261.690000000002</v>
      </c>
      <c r="D133" s="57">
        <v>989665</v>
      </c>
      <c r="E133" s="57">
        <v>1185642</v>
      </c>
      <c r="F133" s="57">
        <v>145930</v>
      </c>
      <c r="G133" s="57">
        <v>2547364</v>
      </c>
      <c r="H133" s="57">
        <v>23872</v>
      </c>
      <c r="I133" s="57">
        <v>34941</v>
      </c>
      <c r="J133" s="57">
        <v>843629</v>
      </c>
      <c r="K133" s="57">
        <v>119854</v>
      </c>
      <c r="L133" s="57">
        <v>554376</v>
      </c>
      <c r="M133" s="57">
        <v>110368</v>
      </c>
    </row>
    <row r="134" spans="1:13">
      <c r="A134" s="56" t="s">
        <v>214</v>
      </c>
      <c r="B134" s="57">
        <v>1853</v>
      </c>
      <c r="C134" s="58">
        <v>832</v>
      </c>
      <c r="D134" s="57">
        <v>1200</v>
      </c>
      <c r="E134" s="58">
        <v>0</v>
      </c>
      <c r="F134" s="58">
        <v>70</v>
      </c>
      <c r="G134" s="58">
        <v>984</v>
      </c>
      <c r="H134" s="58">
        <v>0</v>
      </c>
      <c r="I134" s="58">
        <v>0</v>
      </c>
      <c r="J134" s="58">
        <v>236</v>
      </c>
      <c r="K134" s="58">
        <v>282</v>
      </c>
      <c r="L134" s="58">
        <v>170</v>
      </c>
      <c r="M134" s="57">
        <v>1274</v>
      </c>
    </row>
    <row r="135" spans="1:13">
      <c r="A135" s="56" t="s">
        <v>215</v>
      </c>
      <c r="B135" s="57">
        <v>31076</v>
      </c>
      <c r="C135">
        <v>7184</v>
      </c>
      <c r="D135" s="57">
        <v>34801</v>
      </c>
      <c r="E135" s="58">
        <v>0</v>
      </c>
      <c r="F135" s="57">
        <v>7938</v>
      </c>
      <c r="G135" s="57">
        <v>65468</v>
      </c>
      <c r="H135" s="57">
        <v>5674</v>
      </c>
      <c r="I135" s="57">
        <v>7361</v>
      </c>
      <c r="J135" s="57">
        <v>17312</v>
      </c>
      <c r="K135" s="57">
        <v>3433</v>
      </c>
      <c r="L135" s="57">
        <v>3039</v>
      </c>
      <c r="M135" s="57">
        <v>9511</v>
      </c>
    </row>
    <row r="136" spans="1:13">
      <c r="A136" s="56" t="s">
        <v>216</v>
      </c>
      <c r="B136" s="57">
        <v>5999</v>
      </c>
      <c r="C136" s="57">
        <v>1386</v>
      </c>
      <c r="D136" s="57">
        <v>3304</v>
      </c>
      <c r="E136" s="58">
        <v>0</v>
      </c>
      <c r="F136" s="58">
        <v>200</v>
      </c>
      <c r="G136" s="57">
        <v>3310</v>
      </c>
      <c r="H136" s="58">
        <v>0</v>
      </c>
      <c r="I136" s="58">
        <v>0</v>
      </c>
      <c r="J136" s="58">
        <v>182</v>
      </c>
      <c r="K136" s="58">
        <v>358</v>
      </c>
      <c r="L136" s="58">
        <v>0</v>
      </c>
      <c r="M136" s="57">
        <v>3784</v>
      </c>
    </row>
    <row r="137" spans="1:13">
      <c r="A137" s="56" t="s">
        <v>217</v>
      </c>
      <c r="B137" s="57">
        <v>1316</v>
      </c>
      <c r="C137" s="57">
        <v>1040</v>
      </c>
      <c r="D137" s="57">
        <v>2750</v>
      </c>
      <c r="E137" s="58">
        <v>587</v>
      </c>
      <c r="F137" s="58">
        <v>4</v>
      </c>
      <c r="G137" s="57">
        <v>5292</v>
      </c>
      <c r="H137" s="58">
        <v>0</v>
      </c>
      <c r="I137" s="58">
        <v>0</v>
      </c>
      <c r="J137" s="57">
        <v>3238</v>
      </c>
      <c r="K137" s="58">
        <v>181</v>
      </c>
      <c r="L137" s="58">
        <v>15</v>
      </c>
      <c r="M137" s="58">
        <v>300</v>
      </c>
    </row>
    <row r="138" spans="1:13">
      <c r="A138" s="56" t="s">
        <v>218</v>
      </c>
      <c r="B138" s="57">
        <v>24487</v>
      </c>
      <c r="C138">
        <v>8468</v>
      </c>
      <c r="D138" s="57">
        <v>23627</v>
      </c>
      <c r="E138" s="57">
        <v>20662</v>
      </c>
      <c r="F138" s="58">
        <v>767</v>
      </c>
      <c r="G138" s="57">
        <v>93829</v>
      </c>
      <c r="H138" s="57">
        <v>10517</v>
      </c>
      <c r="I138" s="57">
        <v>7172</v>
      </c>
      <c r="J138" s="57">
        <v>9186</v>
      </c>
      <c r="K138" s="57">
        <v>8024</v>
      </c>
      <c r="L138" s="57">
        <v>1208</v>
      </c>
      <c r="M138" s="57">
        <v>14035</v>
      </c>
    </row>
    <row r="139" spans="1:13">
      <c r="A139" s="56" t="s">
        <v>219</v>
      </c>
      <c r="B139" s="57">
        <v>82736</v>
      </c>
      <c r="C139">
        <v>18720</v>
      </c>
      <c r="D139" s="57">
        <v>70676</v>
      </c>
      <c r="E139" s="57">
        <v>99021</v>
      </c>
      <c r="F139" s="57">
        <v>63751</v>
      </c>
      <c r="G139" s="57">
        <v>227397</v>
      </c>
      <c r="H139" s="57">
        <v>1011</v>
      </c>
      <c r="I139" s="58">
        <v>529</v>
      </c>
      <c r="J139" s="57">
        <v>70493</v>
      </c>
      <c r="K139" s="57">
        <v>10373</v>
      </c>
      <c r="L139" s="58">
        <v>0</v>
      </c>
      <c r="M139" s="57">
        <v>37904</v>
      </c>
    </row>
    <row r="140" spans="1:13">
      <c r="A140" s="56" t="s">
        <v>220</v>
      </c>
      <c r="B140" s="57">
        <v>35065</v>
      </c>
      <c r="C140" s="57">
        <v>3744</v>
      </c>
      <c r="D140" s="57">
        <v>98644</v>
      </c>
      <c r="E140" s="57">
        <v>124713</v>
      </c>
      <c r="F140" s="57">
        <v>9537</v>
      </c>
      <c r="G140" s="57">
        <v>230831</v>
      </c>
      <c r="H140" s="57">
        <v>30055</v>
      </c>
      <c r="I140" s="57">
        <v>25048</v>
      </c>
      <c r="J140" s="57">
        <v>83324</v>
      </c>
      <c r="K140" s="57">
        <v>7312</v>
      </c>
      <c r="L140" s="57">
        <v>10461</v>
      </c>
      <c r="M140" s="57">
        <v>36403</v>
      </c>
    </row>
    <row r="141" spans="1:13">
      <c r="A141" s="56" t="s">
        <v>221</v>
      </c>
      <c r="B141" s="57">
        <v>3140</v>
      </c>
      <c r="C141" s="57">
        <v>1680</v>
      </c>
      <c r="D141" s="57">
        <v>1600</v>
      </c>
      <c r="E141" s="57">
        <v>1600</v>
      </c>
      <c r="F141" s="58">
        <v>52</v>
      </c>
      <c r="G141" s="57">
        <v>1538</v>
      </c>
      <c r="H141" s="58">
        <v>306</v>
      </c>
      <c r="I141" s="58">
        <v>579</v>
      </c>
      <c r="J141" s="58">
        <v>311</v>
      </c>
      <c r="K141" s="57">
        <v>1000</v>
      </c>
      <c r="L141" s="57">
        <v>1000</v>
      </c>
      <c r="M141" s="57">
        <v>1204</v>
      </c>
    </row>
    <row r="142" spans="1:13">
      <c r="A142" s="56" t="s">
        <v>222</v>
      </c>
      <c r="B142" s="57">
        <v>23514</v>
      </c>
      <c r="C142">
        <v>2872</v>
      </c>
      <c r="D142" s="57">
        <v>30063</v>
      </c>
      <c r="E142" s="57">
        <v>18000</v>
      </c>
      <c r="F142" s="57">
        <v>7800</v>
      </c>
      <c r="G142" s="57">
        <v>28799</v>
      </c>
      <c r="H142" s="58">
        <v>97</v>
      </c>
      <c r="I142" s="58">
        <v>102</v>
      </c>
      <c r="J142" s="57">
        <v>10524</v>
      </c>
      <c r="K142" s="57">
        <v>5200</v>
      </c>
      <c r="L142" s="57">
        <v>5350</v>
      </c>
      <c r="M142" s="57">
        <v>20018</v>
      </c>
    </row>
    <row r="143" spans="1:13">
      <c r="A143" s="56" t="s">
        <v>223</v>
      </c>
      <c r="B143" s="57">
        <v>8771</v>
      </c>
      <c r="C143" s="57">
        <v>3640</v>
      </c>
      <c r="D143" s="57">
        <v>93605</v>
      </c>
      <c r="E143" s="57">
        <v>20100</v>
      </c>
      <c r="F143" s="57">
        <v>3558</v>
      </c>
      <c r="G143" s="57">
        <v>115600</v>
      </c>
      <c r="H143" s="57">
        <v>14062</v>
      </c>
      <c r="I143" s="57">
        <v>17062</v>
      </c>
      <c r="J143" s="57">
        <v>54070</v>
      </c>
      <c r="K143" s="57">
        <v>5306</v>
      </c>
      <c r="L143" s="57">
        <v>21144</v>
      </c>
      <c r="M143" s="57">
        <v>7096</v>
      </c>
    </row>
    <row r="144" spans="1:13">
      <c r="A144" s="56" t="s">
        <v>224</v>
      </c>
      <c r="B144" s="57">
        <v>13031</v>
      </c>
      <c r="C144" s="57">
        <v>2675</v>
      </c>
      <c r="D144" s="57">
        <v>36000</v>
      </c>
      <c r="E144" s="57">
        <v>11200</v>
      </c>
      <c r="F144" s="58">
        <v>300</v>
      </c>
      <c r="G144" s="57">
        <v>36745</v>
      </c>
      <c r="H144" s="57">
        <v>2350</v>
      </c>
      <c r="I144" s="57">
        <v>3063</v>
      </c>
      <c r="J144" s="57">
        <v>15280</v>
      </c>
      <c r="K144" s="57">
        <v>2981</v>
      </c>
      <c r="L144" s="57">
        <v>1516</v>
      </c>
      <c r="M144" s="57">
        <v>3900</v>
      </c>
    </row>
    <row r="145" spans="1:13">
      <c r="A145" s="56" t="s">
        <v>225</v>
      </c>
      <c r="B145" s="57">
        <v>38092</v>
      </c>
      <c r="C145">
        <v>4940</v>
      </c>
      <c r="D145" s="57">
        <v>56448</v>
      </c>
      <c r="E145" s="57">
        <v>18131</v>
      </c>
      <c r="F145" s="57">
        <v>2983</v>
      </c>
      <c r="G145" s="57">
        <v>115792</v>
      </c>
      <c r="H145" s="57">
        <v>8109</v>
      </c>
      <c r="I145" s="57">
        <v>9456</v>
      </c>
      <c r="J145" s="57">
        <v>45686</v>
      </c>
      <c r="K145" s="57">
        <v>5839</v>
      </c>
      <c r="L145" s="58">
        <v>585</v>
      </c>
      <c r="M145" s="57">
        <v>6375</v>
      </c>
    </row>
    <row r="146" spans="1:13">
      <c r="A146" s="56" t="s">
        <v>226</v>
      </c>
      <c r="B146" s="57">
        <v>24010</v>
      </c>
      <c r="C146" s="57">
        <v>3432</v>
      </c>
      <c r="D146" s="57">
        <v>115000</v>
      </c>
      <c r="E146" s="57">
        <v>72704</v>
      </c>
      <c r="F146" s="58">
        <v>377</v>
      </c>
      <c r="G146" s="57">
        <v>255023</v>
      </c>
      <c r="H146" s="58">
        <v>193</v>
      </c>
      <c r="I146" s="58">
        <v>919</v>
      </c>
      <c r="J146" s="57">
        <v>91678</v>
      </c>
      <c r="K146" s="57">
        <v>3574</v>
      </c>
      <c r="L146" s="58">
        <v>400</v>
      </c>
      <c r="M146" s="57">
        <v>12759</v>
      </c>
    </row>
    <row r="147" spans="1:13">
      <c r="A147" s="56" t="s">
        <v>227</v>
      </c>
      <c r="B147" s="58">
        <v>998</v>
      </c>
      <c r="C147" s="57">
        <v>1222</v>
      </c>
      <c r="D147" s="57">
        <v>1359</v>
      </c>
      <c r="E147" s="58">
        <v>576</v>
      </c>
      <c r="F147" s="58">
        <v>163</v>
      </c>
      <c r="G147" s="57">
        <v>2005</v>
      </c>
      <c r="H147" s="58">
        <v>71</v>
      </c>
      <c r="I147" s="58">
        <v>17</v>
      </c>
      <c r="J147" s="58">
        <v>465</v>
      </c>
      <c r="K147" s="58">
        <v>80</v>
      </c>
      <c r="L147" s="58">
        <v>7</v>
      </c>
      <c r="M147" s="57">
        <v>1112</v>
      </c>
    </row>
    <row r="148" spans="1:13">
      <c r="A148" s="56" t="s">
        <v>228</v>
      </c>
      <c r="B148" s="57">
        <v>12184</v>
      </c>
      <c r="C148" s="57">
        <v>2756</v>
      </c>
      <c r="D148" s="57">
        <v>99400</v>
      </c>
      <c r="E148" s="57">
        <v>17095</v>
      </c>
      <c r="F148" s="57">
        <v>8000</v>
      </c>
      <c r="G148" s="57">
        <v>115254</v>
      </c>
      <c r="H148" s="58">
        <v>816</v>
      </c>
      <c r="I148" s="58">
        <v>760</v>
      </c>
      <c r="J148" s="57">
        <v>44578</v>
      </c>
      <c r="K148" s="57">
        <v>7669</v>
      </c>
      <c r="L148" s="57">
        <v>37918</v>
      </c>
      <c r="M148" s="57">
        <v>9461</v>
      </c>
    </row>
    <row r="149" spans="1:13">
      <c r="A149" s="56" t="s">
        <v>229</v>
      </c>
      <c r="B149" s="57">
        <v>2164</v>
      </c>
      <c r="C149" s="57">
        <v>1785</v>
      </c>
      <c r="D149" s="57">
        <v>5400</v>
      </c>
      <c r="E149" s="58">
        <v>0</v>
      </c>
      <c r="F149" s="58">
        <v>120</v>
      </c>
      <c r="G149" s="57">
        <v>8005</v>
      </c>
      <c r="H149" s="57">
        <v>1351</v>
      </c>
      <c r="I149" s="57">
        <v>1596</v>
      </c>
      <c r="J149" s="57">
        <v>2153</v>
      </c>
      <c r="K149" s="58">
        <v>602</v>
      </c>
      <c r="L149" s="57">
        <v>1500</v>
      </c>
      <c r="M149" s="58">
        <v>287</v>
      </c>
    </row>
    <row r="150" spans="1:13">
      <c r="A150" s="56" t="s">
        <v>230</v>
      </c>
      <c r="B150" s="57">
        <v>1973</v>
      </c>
      <c r="C150" s="57">
        <v>1040</v>
      </c>
      <c r="D150" s="58">
        <v>323</v>
      </c>
      <c r="E150" s="58">
        <v>0</v>
      </c>
      <c r="F150" s="58">
        <v>10</v>
      </c>
      <c r="G150" s="57">
        <v>4627</v>
      </c>
      <c r="H150" s="58">
        <v>0</v>
      </c>
      <c r="I150" s="58">
        <v>0</v>
      </c>
      <c r="J150" s="57">
        <v>2243</v>
      </c>
      <c r="K150" s="58">
        <v>75</v>
      </c>
      <c r="L150" s="58">
        <v>0</v>
      </c>
      <c r="M150" s="58">
        <v>301</v>
      </c>
    </row>
    <row r="151" spans="1:13">
      <c r="A151" s="56" t="s">
        <v>231</v>
      </c>
      <c r="B151" s="57">
        <v>18188</v>
      </c>
      <c r="C151">
        <v>5200</v>
      </c>
      <c r="D151" s="57">
        <v>17293</v>
      </c>
      <c r="E151" s="58">
        <v>0</v>
      </c>
      <c r="F151" s="58">
        <v>545</v>
      </c>
      <c r="G151" s="57">
        <v>32278</v>
      </c>
      <c r="H151" s="57">
        <v>3339</v>
      </c>
      <c r="I151" s="57">
        <v>1530</v>
      </c>
      <c r="J151" s="57">
        <v>13200</v>
      </c>
      <c r="K151" s="57">
        <v>2029</v>
      </c>
      <c r="L151" s="58">
        <v>710</v>
      </c>
      <c r="M151" s="57">
        <v>12179</v>
      </c>
    </row>
  </sheetData>
  <mergeCells count="2">
    <mergeCell ref="A1:E1"/>
    <mergeCell ref="F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597E-A1CD-493A-8830-65CB9ADFED21}">
  <dimension ref="A1:N46"/>
  <sheetViews>
    <sheetView workbookViewId="0">
      <selection activeCell="D9" sqref="D9"/>
    </sheetView>
  </sheetViews>
  <sheetFormatPr defaultRowHeight="15"/>
  <cols>
    <col min="1" max="1" width="11.140625" customWidth="1"/>
    <col min="3" max="3" width="12" customWidth="1"/>
    <col min="4" max="4" width="12.5703125" customWidth="1"/>
    <col min="5" max="5" width="13.140625" customWidth="1"/>
    <col min="6" max="6" width="11.5703125" bestFit="1" customWidth="1"/>
    <col min="7" max="8" width="13.85546875" customWidth="1"/>
    <col min="11" max="11" width="12.28515625" customWidth="1"/>
    <col min="12" max="12" width="14.85546875" customWidth="1"/>
    <col min="13" max="13" width="10.5703125" bestFit="1" customWidth="1"/>
    <col min="14" max="14" width="13.28515625" customWidth="1"/>
  </cols>
  <sheetData>
    <row r="1" spans="1:14">
      <c r="A1" s="50" t="s">
        <v>60</v>
      </c>
      <c r="B1" s="50"/>
      <c r="C1" s="50"/>
      <c r="D1" s="50" t="s">
        <v>246</v>
      </c>
      <c r="E1" s="50"/>
      <c r="F1" s="50"/>
      <c r="G1" s="50"/>
      <c r="H1" s="50"/>
      <c r="I1" s="50"/>
      <c r="J1" s="50"/>
      <c r="K1" s="50"/>
      <c r="L1" s="70"/>
      <c r="M1" s="70"/>
      <c r="N1" s="70"/>
    </row>
    <row r="2" spans="1:14" ht="39">
      <c r="A2" s="53" t="s">
        <v>233</v>
      </c>
      <c r="B2" s="71"/>
      <c r="C2" s="53" t="s">
        <v>247</v>
      </c>
      <c r="D2" s="53" t="s">
        <v>248</v>
      </c>
      <c r="E2" s="53" t="s">
        <v>249</v>
      </c>
      <c r="F2" s="53" t="s">
        <v>260</v>
      </c>
      <c r="G2" s="53" t="s">
        <v>251</v>
      </c>
      <c r="H2" s="53" t="s">
        <v>252</v>
      </c>
      <c r="I2" s="53" t="s">
        <v>253</v>
      </c>
      <c r="J2" s="53" t="s">
        <v>254</v>
      </c>
      <c r="K2" s="53" t="s">
        <v>255</v>
      </c>
      <c r="L2" s="53" t="s">
        <v>256</v>
      </c>
      <c r="M2" s="53" t="s">
        <v>257</v>
      </c>
      <c r="N2" s="53" t="s">
        <v>258</v>
      </c>
    </row>
    <row r="3" spans="1:14">
      <c r="A3" s="65" t="s">
        <v>234</v>
      </c>
      <c r="B3" s="65"/>
    </row>
    <row r="4" spans="1:14">
      <c r="A4" s="63"/>
      <c r="B4" s="63" t="s">
        <v>235</v>
      </c>
      <c r="C4" s="72">
        <v>37768.838926174496</v>
      </c>
      <c r="D4" s="72">
        <v>5695.4861744966438</v>
      </c>
      <c r="E4" s="72">
        <v>84274.36912751678</v>
      </c>
      <c r="F4" s="72">
        <v>256076.79194630872</v>
      </c>
      <c r="G4" s="72">
        <v>12880.523489932886</v>
      </c>
      <c r="H4" s="72">
        <v>308683.42953020136</v>
      </c>
      <c r="I4" s="72">
        <v>5535.89932885906</v>
      </c>
      <c r="J4" s="72">
        <v>4688.3422818791951</v>
      </c>
      <c r="K4" s="72">
        <v>102181.07382550335</v>
      </c>
      <c r="L4" s="72">
        <v>10548.013422818793</v>
      </c>
      <c r="M4" s="72">
        <v>33130.557823129253</v>
      </c>
      <c r="N4" s="72">
        <v>21945.758389261744</v>
      </c>
    </row>
    <row r="5" spans="1:14">
      <c r="A5" s="63"/>
      <c r="B5" s="63" t="s">
        <v>236</v>
      </c>
      <c r="C5" s="72">
        <v>8587</v>
      </c>
      <c r="D5" s="72">
        <v>2652</v>
      </c>
      <c r="E5" s="72">
        <v>18845</v>
      </c>
      <c r="F5" s="72">
        <v>4300</v>
      </c>
      <c r="G5" s="72">
        <v>1140</v>
      </c>
      <c r="H5" s="72">
        <v>32278</v>
      </c>
      <c r="I5" s="72">
        <v>607</v>
      </c>
      <c r="J5" s="72">
        <v>717</v>
      </c>
      <c r="K5" s="72">
        <v>8848</v>
      </c>
      <c r="L5" s="72">
        <v>2496</v>
      </c>
      <c r="M5" s="72">
        <v>1672</v>
      </c>
      <c r="N5" s="72">
        <v>5596</v>
      </c>
    </row>
    <row r="6" spans="1:14">
      <c r="A6" s="63"/>
      <c r="B6" s="63" t="s">
        <v>237</v>
      </c>
      <c r="C6" s="72">
        <v>5627557</v>
      </c>
      <c r="D6" s="72">
        <v>848627.44</v>
      </c>
      <c r="E6" s="72">
        <v>12556881</v>
      </c>
      <c r="F6" s="72">
        <v>38155442</v>
      </c>
      <c r="G6" s="72">
        <v>1919198</v>
      </c>
      <c r="H6" s="72">
        <v>45993831</v>
      </c>
      <c r="I6" s="72">
        <v>824849</v>
      </c>
      <c r="J6" s="72">
        <v>698563</v>
      </c>
      <c r="K6" s="72">
        <v>15224980</v>
      </c>
      <c r="L6" s="72">
        <v>1571654</v>
      </c>
      <c r="M6" s="72">
        <v>4870192</v>
      </c>
      <c r="N6" s="72">
        <v>3269918</v>
      </c>
    </row>
    <row r="7" spans="1:14">
      <c r="A7" s="63"/>
      <c r="B7" s="63"/>
      <c r="C7" s="72"/>
      <c r="D7" s="72"/>
      <c r="E7" s="72"/>
      <c r="F7" s="72"/>
      <c r="G7" s="72"/>
      <c r="H7" s="72"/>
      <c r="I7" s="72"/>
      <c r="J7" s="72"/>
      <c r="K7" s="72"/>
      <c r="L7" s="72"/>
      <c r="M7" s="72"/>
      <c r="N7" s="72"/>
    </row>
    <row r="8" spans="1:14">
      <c r="A8" s="65" t="s">
        <v>238</v>
      </c>
      <c r="B8" s="65"/>
      <c r="C8" s="72"/>
      <c r="D8" s="72"/>
      <c r="E8" s="72"/>
      <c r="F8" s="72"/>
      <c r="G8" s="72"/>
      <c r="H8" s="72"/>
      <c r="I8" s="72"/>
      <c r="J8" s="72"/>
      <c r="K8" s="72"/>
      <c r="L8" s="72"/>
      <c r="M8" s="72"/>
      <c r="N8" s="72"/>
    </row>
    <row r="9" spans="1:14">
      <c r="A9" s="63"/>
      <c r="B9" s="63" t="s">
        <v>235</v>
      </c>
      <c r="C9" s="72">
        <v>278909.42857142858</v>
      </c>
      <c r="D9" s="72">
        <v>28499.21</v>
      </c>
      <c r="E9" s="72">
        <v>597161.35714285716</v>
      </c>
      <c r="F9" s="72">
        <v>2283862.5</v>
      </c>
      <c r="G9" s="72">
        <v>91015.857142857145</v>
      </c>
      <c r="H9" s="72">
        <v>2728173.7857142859</v>
      </c>
      <c r="I9" s="72">
        <v>31232.928571428572</v>
      </c>
      <c r="J9" s="72">
        <v>24956.571428571428</v>
      </c>
      <c r="K9" s="72">
        <v>902518.07142857148</v>
      </c>
      <c r="L9" s="72">
        <v>77706.142857142855</v>
      </c>
      <c r="M9" s="72">
        <v>260684.28571428571</v>
      </c>
      <c r="N9" s="72">
        <v>162528.71428571429</v>
      </c>
    </row>
    <row r="10" spans="1:14">
      <c r="A10" s="63"/>
      <c r="B10" s="63" t="s">
        <v>236</v>
      </c>
      <c r="C10" s="72">
        <v>185785</v>
      </c>
      <c r="D10" s="72">
        <v>22667.25</v>
      </c>
      <c r="E10" s="72">
        <v>265832</v>
      </c>
      <c r="F10" s="72">
        <v>1156727</v>
      </c>
      <c r="G10" s="72">
        <v>58464</v>
      </c>
      <c r="H10" s="72">
        <v>1166271.5</v>
      </c>
      <c r="I10" s="72">
        <v>12845</v>
      </c>
      <c r="J10" s="72">
        <v>19422</v>
      </c>
      <c r="K10" s="72">
        <v>213189</v>
      </c>
      <c r="L10" s="72">
        <v>28191</v>
      </c>
      <c r="M10" s="72">
        <v>69290.5</v>
      </c>
      <c r="N10" s="72">
        <v>82420</v>
      </c>
    </row>
    <row r="11" spans="1:14">
      <c r="A11" s="63"/>
      <c r="B11" s="63" t="s">
        <v>237</v>
      </c>
      <c r="C11" s="72">
        <v>3904732</v>
      </c>
      <c r="D11" s="72">
        <v>398988.94</v>
      </c>
      <c r="E11" s="72">
        <v>8360259</v>
      </c>
      <c r="F11" s="72">
        <v>31974075</v>
      </c>
      <c r="G11" s="72">
        <v>1274222</v>
      </c>
      <c r="H11" s="72">
        <v>38194433</v>
      </c>
      <c r="I11" s="72">
        <v>437261</v>
      </c>
      <c r="J11" s="72">
        <v>349392</v>
      </c>
      <c r="K11" s="72">
        <v>12635253</v>
      </c>
      <c r="L11" s="72">
        <v>1087886</v>
      </c>
      <c r="M11" s="72">
        <v>3649580</v>
      </c>
      <c r="N11" s="72">
        <v>2275402</v>
      </c>
    </row>
    <row r="12" spans="1:14">
      <c r="A12" s="63"/>
      <c r="B12" s="63"/>
      <c r="C12" s="72"/>
      <c r="D12" s="72"/>
      <c r="E12" s="72"/>
      <c r="F12" s="72"/>
      <c r="G12" s="72"/>
      <c r="H12" s="72"/>
      <c r="I12" s="72"/>
      <c r="J12" s="72"/>
      <c r="K12" s="72"/>
      <c r="L12" s="72"/>
      <c r="M12" s="72"/>
      <c r="N12" s="72"/>
    </row>
    <row r="13" spans="1:14">
      <c r="A13" s="65" t="s">
        <v>239</v>
      </c>
      <c r="B13" s="65"/>
      <c r="C13" s="72"/>
      <c r="D13" s="72"/>
      <c r="E13" s="72"/>
      <c r="F13" s="72"/>
      <c r="G13" s="72"/>
      <c r="H13" s="72"/>
      <c r="I13" s="72"/>
      <c r="J13" s="72"/>
      <c r="K13" s="72"/>
      <c r="L13" s="72"/>
      <c r="M13" s="72"/>
      <c r="N13" s="72"/>
    </row>
    <row r="14" spans="1:14">
      <c r="A14" s="63"/>
      <c r="B14" s="63" t="s">
        <v>235</v>
      </c>
      <c r="C14" s="72">
        <v>44135.75</v>
      </c>
      <c r="D14" s="72">
        <v>7084.34375</v>
      </c>
      <c r="E14" s="72">
        <v>98378.5625</v>
      </c>
      <c r="F14" s="72">
        <v>132876.6875</v>
      </c>
      <c r="G14" s="72">
        <v>19392.6875</v>
      </c>
      <c r="H14" s="72">
        <v>189857.625</v>
      </c>
      <c r="I14" s="72">
        <v>7935.3125</v>
      </c>
      <c r="J14" s="72">
        <v>7231.25</v>
      </c>
      <c r="K14" s="72">
        <v>62018.0625</v>
      </c>
      <c r="L14" s="72">
        <v>9743.375</v>
      </c>
      <c r="M14" s="72">
        <v>49414</v>
      </c>
      <c r="N14" s="72">
        <v>21009.75</v>
      </c>
    </row>
    <row r="15" spans="1:14">
      <c r="A15" s="63"/>
      <c r="B15" s="63" t="s">
        <v>236</v>
      </c>
      <c r="C15" s="72">
        <v>39883</v>
      </c>
      <c r="D15" s="72">
        <v>6504</v>
      </c>
      <c r="E15" s="72">
        <v>93195.5</v>
      </c>
      <c r="F15" s="72">
        <v>47599</v>
      </c>
      <c r="G15" s="72">
        <v>6304</v>
      </c>
      <c r="H15" s="72">
        <v>156989.5</v>
      </c>
      <c r="I15" s="72">
        <v>6818.5</v>
      </c>
      <c r="J15" s="72">
        <v>5918.5</v>
      </c>
      <c r="K15" s="72">
        <v>44271</v>
      </c>
      <c r="L15" s="72">
        <v>9111.5</v>
      </c>
      <c r="M15" s="72">
        <v>13108</v>
      </c>
      <c r="N15" s="72">
        <v>21158</v>
      </c>
    </row>
    <row r="16" spans="1:14">
      <c r="A16" s="63"/>
      <c r="B16" s="63" t="s">
        <v>237</v>
      </c>
      <c r="C16" s="72">
        <v>706172</v>
      </c>
      <c r="D16" s="72">
        <v>113349.5</v>
      </c>
      <c r="E16" s="72">
        <v>1574057</v>
      </c>
      <c r="F16" s="72">
        <v>2126027</v>
      </c>
      <c r="G16" s="72">
        <v>310283</v>
      </c>
      <c r="H16" s="72">
        <v>3037722</v>
      </c>
      <c r="I16" s="72">
        <v>126965</v>
      </c>
      <c r="J16" s="72">
        <v>115700</v>
      </c>
      <c r="K16" s="72">
        <v>992289</v>
      </c>
      <c r="L16" s="72">
        <v>155894</v>
      </c>
      <c r="M16" s="72">
        <v>741210</v>
      </c>
      <c r="N16" s="72">
        <v>336156</v>
      </c>
    </row>
    <row r="17" spans="1:14">
      <c r="A17" s="63"/>
      <c r="B17" s="63"/>
      <c r="C17" s="72"/>
      <c r="D17" s="72"/>
      <c r="E17" s="72"/>
      <c r="F17" s="72"/>
      <c r="G17" s="72"/>
      <c r="H17" s="72"/>
      <c r="I17" s="72"/>
      <c r="J17" s="72"/>
      <c r="K17" s="72"/>
      <c r="L17" s="72"/>
      <c r="M17" s="72"/>
      <c r="N17" s="72"/>
    </row>
    <row r="18" spans="1:14">
      <c r="A18" s="65" t="s">
        <v>240</v>
      </c>
      <c r="B18" s="65"/>
      <c r="C18" s="72"/>
      <c r="D18" s="72"/>
      <c r="E18" s="72"/>
      <c r="F18" s="72"/>
      <c r="G18" s="72"/>
      <c r="H18" s="72"/>
      <c r="I18" s="72"/>
      <c r="J18" s="72"/>
      <c r="K18" s="72"/>
      <c r="L18" s="72"/>
      <c r="M18" s="72"/>
      <c r="N18" s="72"/>
    </row>
    <row r="19" spans="1:14">
      <c r="A19" s="63"/>
      <c r="B19" s="63" t="s">
        <v>235</v>
      </c>
      <c r="C19" s="72">
        <v>21376.391304347828</v>
      </c>
      <c r="D19" s="72">
        <v>4517.673913043478</v>
      </c>
      <c r="E19" s="72">
        <v>49298</v>
      </c>
      <c r="F19" s="72">
        <v>55992.913043478264</v>
      </c>
      <c r="G19" s="72">
        <v>6974.652173913043</v>
      </c>
      <c r="H19" s="72">
        <v>100773.47826086957</v>
      </c>
      <c r="I19" s="72">
        <v>4070.6521739130435</v>
      </c>
      <c r="J19" s="72">
        <v>4163.565217391304</v>
      </c>
      <c r="K19" s="72">
        <v>34251.043478260872</v>
      </c>
      <c r="L19" s="72">
        <v>6428.652173913043</v>
      </c>
      <c r="M19" s="72">
        <v>6342.217391304348</v>
      </c>
      <c r="N19" s="72">
        <v>11459.826086956522</v>
      </c>
    </row>
    <row r="20" spans="1:14">
      <c r="A20" s="63"/>
      <c r="B20" s="63" t="s">
        <v>236</v>
      </c>
      <c r="C20" s="72">
        <v>21563</v>
      </c>
      <c r="D20" s="72">
        <v>3362</v>
      </c>
      <c r="E20" s="72">
        <v>30000</v>
      </c>
      <c r="F20" s="72">
        <v>20662</v>
      </c>
      <c r="G20" s="72">
        <v>4992</v>
      </c>
      <c r="H20" s="72">
        <v>68121</v>
      </c>
      <c r="I20" s="72">
        <v>600</v>
      </c>
      <c r="J20" s="72">
        <v>919</v>
      </c>
      <c r="K20" s="72">
        <v>20571</v>
      </c>
      <c r="L20" s="72">
        <v>5200</v>
      </c>
      <c r="M20" s="72">
        <v>2958</v>
      </c>
      <c r="N20" s="72">
        <v>12179</v>
      </c>
    </row>
    <row r="21" spans="1:14">
      <c r="A21" s="63"/>
      <c r="B21" s="63" t="s">
        <v>237</v>
      </c>
      <c r="C21" s="72">
        <v>491657</v>
      </c>
      <c r="D21" s="72">
        <v>103906.5</v>
      </c>
      <c r="E21" s="72">
        <v>1133854</v>
      </c>
      <c r="F21" s="72">
        <v>1287837</v>
      </c>
      <c r="G21" s="72">
        <v>160417</v>
      </c>
      <c r="H21" s="72">
        <v>2317790</v>
      </c>
      <c r="I21" s="72">
        <v>93625</v>
      </c>
      <c r="J21" s="72">
        <v>95762</v>
      </c>
      <c r="K21" s="72">
        <v>787774</v>
      </c>
      <c r="L21" s="72">
        <v>147859</v>
      </c>
      <c r="M21" s="72">
        <v>145871</v>
      </c>
      <c r="N21" s="72">
        <v>263576</v>
      </c>
    </row>
    <row r="22" spans="1:14">
      <c r="A22" s="63"/>
      <c r="B22" s="63"/>
      <c r="C22" s="72"/>
      <c r="D22" s="72"/>
      <c r="E22" s="72"/>
      <c r="F22" s="72"/>
      <c r="G22" s="72"/>
      <c r="H22" s="72"/>
      <c r="I22" s="72"/>
      <c r="J22" s="72"/>
      <c r="K22" s="72"/>
      <c r="L22" s="72"/>
      <c r="M22" s="72"/>
      <c r="N22" s="72"/>
    </row>
    <row r="23" spans="1:14">
      <c r="A23" s="65" t="s">
        <v>241</v>
      </c>
      <c r="B23" s="65"/>
      <c r="C23" s="72"/>
      <c r="D23" s="72"/>
      <c r="E23" s="72"/>
      <c r="F23" s="72"/>
      <c r="G23" s="72"/>
      <c r="H23" s="72"/>
      <c r="I23" s="72"/>
      <c r="J23" s="72"/>
      <c r="K23" s="72"/>
      <c r="L23" s="72"/>
      <c r="M23" s="72"/>
      <c r="N23" s="72"/>
    </row>
    <row r="24" spans="1:14">
      <c r="A24" s="63"/>
      <c r="B24" s="63" t="s">
        <v>235</v>
      </c>
      <c r="C24" s="72">
        <v>12343.117647058823</v>
      </c>
      <c r="D24" s="72">
        <v>3457.8235294117649</v>
      </c>
      <c r="E24" s="72">
        <v>26865.117647058825</v>
      </c>
      <c r="F24" s="72">
        <v>31004.352941176472</v>
      </c>
      <c r="G24" s="72">
        <v>1604.2352941176471</v>
      </c>
      <c r="H24" s="72">
        <v>41438.882352941175</v>
      </c>
      <c r="I24" s="72">
        <v>1737.7647058823529</v>
      </c>
      <c r="J24" s="72">
        <v>1500</v>
      </c>
      <c r="K24" s="72">
        <v>13520.588235294117</v>
      </c>
      <c r="L24" s="72">
        <v>2897.0588235294117</v>
      </c>
      <c r="M24" s="72">
        <v>9672.2352941176468</v>
      </c>
      <c r="N24" s="72">
        <v>7997.2941176470586</v>
      </c>
    </row>
    <row r="25" spans="1:14">
      <c r="A25" s="63"/>
      <c r="B25" s="63" t="s">
        <v>236</v>
      </c>
      <c r="C25" s="72">
        <v>12553</v>
      </c>
      <c r="D25" s="72">
        <v>2756</v>
      </c>
      <c r="E25" s="72">
        <v>21452</v>
      </c>
      <c r="F25" s="72">
        <v>4570</v>
      </c>
      <c r="G25" s="72">
        <v>700</v>
      </c>
      <c r="H25" s="72">
        <v>31273</v>
      </c>
      <c r="I25" s="72">
        <v>1386</v>
      </c>
      <c r="J25" s="72">
        <v>717</v>
      </c>
      <c r="K25" s="72">
        <v>6863</v>
      </c>
      <c r="L25" s="72">
        <v>2080</v>
      </c>
      <c r="M25" s="72">
        <v>3851</v>
      </c>
      <c r="N25" s="72">
        <v>5818</v>
      </c>
    </row>
    <row r="26" spans="1:14">
      <c r="A26" s="63"/>
      <c r="B26" s="63" t="s">
        <v>237</v>
      </c>
      <c r="C26" s="72">
        <v>209833</v>
      </c>
      <c r="D26" s="72">
        <v>58783</v>
      </c>
      <c r="E26" s="72">
        <v>456707</v>
      </c>
      <c r="F26" s="72">
        <v>527074</v>
      </c>
      <c r="G26" s="72">
        <v>27272</v>
      </c>
      <c r="H26" s="72">
        <v>704461</v>
      </c>
      <c r="I26" s="72">
        <v>29542</v>
      </c>
      <c r="J26" s="72">
        <v>25500</v>
      </c>
      <c r="K26" s="72">
        <v>229850</v>
      </c>
      <c r="L26" s="72">
        <v>49250</v>
      </c>
      <c r="M26" s="72">
        <v>164428</v>
      </c>
      <c r="N26" s="72">
        <v>135954</v>
      </c>
    </row>
    <row r="27" spans="1:14">
      <c r="A27" s="63"/>
      <c r="B27" s="63"/>
      <c r="C27" s="72"/>
      <c r="D27" s="72"/>
      <c r="E27" s="72"/>
      <c r="F27" s="72"/>
      <c r="G27" s="72"/>
      <c r="H27" s="72"/>
      <c r="I27" s="72"/>
      <c r="J27" s="72"/>
      <c r="K27" s="72"/>
      <c r="L27" s="72"/>
      <c r="M27" s="72"/>
      <c r="N27" s="72"/>
    </row>
    <row r="28" spans="1:14">
      <c r="A28" s="65" t="s">
        <v>242</v>
      </c>
      <c r="B28" s="65"/>
      <c r="C28" s="72"/>
      <c r="D28" s="72"/>
      <c r="E28" s="72"/>
      <c r="F28" s="72"/>
      <c r="G28" s="72"/>
      <c r="H28" s="72"/>
      <c r="I28" s="72"/>
      <c r="J28" s="72"/>
      <c r="K28" s="72"/>
      <c r="L28" s="72"/>
      <c r="M28" s="72"/>
      <c r="N28" s="72"/>
    </row>
    <row r="29" spans="1:14">
      <c r="A29" s="63"/>
      <c r="B29" s="63" t="s">
        <v>235</v>
      </c>
      <c r="C29" s="72">
        <v>7910.5263157894733</v>
      </c>
      <c r="D29" s="72">
        <v>3158.2894736842104</v>
      </c>
      <c r="E29" s="72">
        <v>24843.736842105263</v>
      </c>
      <c r="F29" s="72">
        <v>9851.7368421052633</v>
      </c>
      <c r="G29" s="72">
        <v>3577.6315789473683</v>
      </c>
      <c r="H29" s="72">
        <v>43803.526315789473</v>
      </c>
      <c r="I29" s="72">
        <v>3983.5789473684213</v>
      </c>
      <c r="J29" s="72">
        <v>3618.3157894736842</v>
      </c>
      <c r="K29" s="72">
        <v>17496.57894736842</v>
      </c>
      <c r="L29" s="72">
        <v>2576</v>
      </c>
      <c r="M29" s="72">
        <v>3097.4210526315787</v>
      </c>
      <c r="N29" s="72">
        <v>5826.4210526315792</v>
      </c>
    </row>
    <row r="30" spans="1:14">
      <c r="A30" s="63"/>
      <c r="B30" s="63" t="s">
        <v>236</v>
      </c>
      <c r="C30" s="72">
        <v>8252</v>
      </c>
      <c r="D30" s="72">
        <v>2548</v>
      </c>
      <c r="E30" s="72">
        <v>17962</v>
      </c>
      <c r="F30" s="72">
        <v>8333</v>
      </c>
      <c r="G30" s="72">
        <v>1441</v>
      </c>
      <c r="H30" s="72">
        <v>36370</v>
      </c>
      <c r="I30" s="72">
        <v>922</v>
      </c>
      <c r="J30" s="72">
        <v>1460</v>
      </c>
      <c r="K30" s="72">
        <v>11950</v>
      </c>
      <c r="L30" s="72">
        <v>1463</v>
      </c>
      <c r="M30" s="72">
        <v>1570</v>
      </c>
      <c r="N30" s="72">
        <v>6166</v>
      </c>
    </row>
    <row r="31" spans="1:14">
      <c r="A31" s="63"/>
      <c r="B31" s="63" t="s">
        <v>237</v>
      </c>
      <c r="C31" s="72">
        <v>150300</v>
      </c>
      <c r="D31" s="72">
        <v>60007.5</v>
      </c>
      <c r="E31" s="72">
        <v>472031</v>
      </c>
      <c r="F31" s="72">
        <v>187183</v>
      </c>
      <c r="G31" s="72">
        <v>67975</v>
      </c>
      <c r="H31" s="72">
        <v>832267</v>
      </c>
      <c r="I31" s="72">
        <v>75688</v>
      </c>
      <c r="J31" s="72">
        <v>68748</v>
      </c>
      <c r="K31" s="72">
        <v>332435</v>
      </c>
      <c r="L31" s="72">
        <v>48944</v>
      </c>
      <c r="M31" s="72">
        <v>58851</v>
      </c>
      <c r="N31" s="72">
        <v>110702</v>
      </c>
    </row>
    <row r="32" spans="1:14">
      <c r="A32" s="63"/>
      <c r="B32" s="63"/>
      <c r="C32" s="72"/>
      <c r="D32" s="72"/>
      <c r="E32" s="72"/>
      <c r="F32" s="72"/>
      <c r="G32" s="72"/>
      <c r="H32" s="72"/>
      <c r="I32" s="72"/>
      <c r="J32" s="72"/>
      <c r="K32" s="72"/>
      <c r="L32" s="72"/>
      <c r="M32" s="72"/>
      <c r="N32" s="72"/>
    </row>
    <row r="33" spans="1:14">
      <c r="A33" s="65" t="s">
        <v>243</v>
      </c>
      <c r="B33" s="65"/>
      <c r="C33" s="72"/>
      <c r="D33" s="72"/>
      <c r="E33" s="72"/>
      <c r="F33" s="72"/>
      <c r="G33" s="72"/>
      <c r="H33" s="72"/>
      <c r="I33" s="72"/>
      <c r="J33" s="72"/>
      <c r="K33" s="72"/>
      <c r="L33" s="72"/>
      <c r="M33" s="72"/>
      <c r="N33" s="72"/>
    </row>
    <row r="34" spans="1:14">
      <c r="A34" s="63"/>
      <c r="B34" s="63" t="s">
        <v>235</v>
      </c>
      <c r="C34" s="72">
        <v>4409.875</v>
      </c>
      <c r="D34" s="72">
        <v>2336.9583333333335</v>
      </c>
      <c r="E34" s="72">
        <v>16566.625</v>
      </c>
      <c r="F34" s="72">
        <v>84803.458333333328</v>
      </c>
      <c r="G34" s="72">
        <v>2696.4166666666665</v>
      </c>
      <c r="H34" s="72">
        <v>26520.625</v>
      </c>
      <c r="I34" s="72">
        <v>2134.5833333333335</v>
      </c>
      <c r="J34" s="72">
        <v>1363.125</v>
      </c>
      <c r="K34" s="72">
        <v>7060.791666666667</v>
      </c>
      <c r="L34" s="72">
        <v>2329</v>
      </c>
      <c r="M34" s="72">
        <v>3548.8695652173915</v>
      </c>
      <c r="N34" s="72">
        <v>4100.041666666667</v>
      </c>
    </row>
    <row r="35" spans="1:14">
      <c r="A35" s="63"/>
      <c r="B35" s="63" t="s">
        <v>236</v>
      </c>
      <c r="C35" s="72">
        <v>4479.5</v>
      </c>
      <c r="D35" s="72">
        <v>2236</v>
      </c>
      <c r="E35" s="72">
        <v>10711</v>
      </c>
      <c r="F35" s="72">
        <v>640</v>
      </c>
      <c r="G35" s="72">
        <v>1000</v>
      </c>
      <c r="H35" s="72">
        <v>23333</v>
      </c>
      <c r="I35" s="72">
        <v>373</v>
      </c>
      <c r="J35" s="72">
        <v>500.5</v>
      </c>
      <c r="K35" s="72">
        <v>6668</v>
      </c>
      <c r="L35" s="72">
        <v>1110</v>
      </c>
      <c r="M35" s="72">
        <v>1177</v>
      </c>
      <c r="N35" s="72">
        <v>3800.5</v>
      </c>
    </row>
    <row r="36" spans="1:14">
      <c r="A36" s="63"/>
      <c r="B36" s="63" t="s">
        <v>237</v>
      </c>
      <c r="C36" s="72">
        <v>105837</v>
      </c>
      <c r="D36" s="72">
        <v>56087</v>
      </c>
      <c r="E36" s="72">
        <v>397599</v>
      </c>
      <c r="F36" s="72">
        <v>2035283</v>
      </c>
      <c r="G36" s="72">
        <v>64714</v>
      </c>
      <c r="H36" s="72">
        <v>636495</v>
      </c>
      <c r="I36" s="72">
        <v>51230</v>
      </c>
      <c r="J36" s="72">
        <v>32715</v>
      </c>
      <c r="K36" s="72">
        <v>169459</v>
      </c>
      <c r="L36" s="72">
        <v>55896</v>
      </c>
      <c r="M36" s="72">
        <v>81624</v>
      </c>
      <c r="N36" s="72">
        <v>98401</v>
      </c>
    </row>
    <row r="37" spans="1:14">
      <c r="A37" s="63"/>
      <c r="B37" s="63"/>
      <c r="C37" s="72"/>
      <c r="D37" s="72"/>
      <c r="E37" s="72"/>
      <c r="F37" s="72"/>
      <c r="G37" s="72"/>
      <c r="H37" s="72"/>
      <c r="I37" s="72"/>
      <c r="J37" s="72"/>
      <c r="K37" s="72"/>
      <c r="L37" s="72"/>
      <c r="M37" s="72"/>
      <c r="N37" s="72"/>
    </row>
    <row r="38" spans="1:14">
      <c r="A38" s="65" t="s">
        <v>244</v>
      </c>
      <c r="B38" s="65"/>
      <c r="C38" s="72"/>
      <c r="D38" s="72"/>
      <c r="E38" s="72"/>
      <c r="F38" s="72"/>
      <c r="G38" s="72"/>
      <c r="H38" s="72"/>
      <c r="I38" s="72"/>
      <c r="J38" s="72"/>
      <c r="K38" s="72"/>
      <c r="L38" s="72"/>
      <c r="M38" s="72"/>
      <c r="N38" s="72"/>
    </row>
    <row r="39" spans="1:14">
      <c r="A39" s="63"/>
      <c r="B39" s="63" t="s">
        <v>235</v>
      </c>
      <c r="C39" s="72">
        <v>2132.1</v>
      </c>
      <c r="D39" s="72">
        <v>1721.5</v>
      </c>
      <c r="E39" s="72">
        <v>5671.45</v>
      </c>
      <c r="F39" s="72">
        <v>587.1</v>
      </c>
      <c r="G39" s="72">
        <v>570.75</v>
      </c>
      <c r="H39" s="72">
        <v>10515.3</v>
      </c>
      <c r="I39" s="72">
        <v>467.2</v>
      </c>
      <c r="J39" s="72">
        <v>470.3</v>
      </c>
      <c r="K39" s="72">
        <v>2650.6</v>
      </c>
      <c r="L39" s="72">
        <v>837</v>
      </c>
      <c r="M39" s="72">
        <v>1157.8</v>
      </c>
      <c r="N39" s="72">
        <v>1687.45</v>
      </c>
    </row>
    <row r="40" spans="1:14">
      <c r="A40" s="63"/>
      <c r="B40" s="63" t="s">
        <v>236</v>
      </c>
      <c r="C40" s="72">
        <v>1935</v>
      </c>
      <c r="D40" s="72">
        <v>1757.5</v>
      </c>
      <c r="E40" s="72">
        <v>3582.5</v>
      </c>
      <c r="F40" s="72">
        <v>0</v>
      </c>
      <c r="G40" s="72">
        <v>176</v>
      </c>
      <c r="H40" s="72">
        <v>7831.5</v>
      </c>
      <c r="I40" s="72">
        <v>0</v>
      </c>
      <c r="J40" s="72">
        <v>120.5</v>
      </c>
      <c r="K40" s="72">
        <v>2331</v>
      </c>
      <c r="L40" s="72">
        <v>573.5</v>
      </c>
      <c r="M40" s="72">
        <v>261</v>
      </c>
      <c r="N40" s="72">
        <v>1662</v>
      </c>
    </row>
    <row r="41" spans="1:14">
      <c r="A41" s="63"/>
      <c r="B41" s="63" t="s">
        <v>237</v>
      </c>
      <c r="C41" s="72">
        <v>42642</v>
      </c>
      <c r="D41" s="72">
        <v>34430</v>
      </c>
      <c r="E41" s="72">
        <v>113429</v>
      </c>
      <c r="F41" s="72">
        <v>11742</v>
      </c>
      <c r="G41" s="72">
        <v>11415</v>
      </c>
      <c r="H41" s="72">
        <v>210306</v>
      </c>
      <c r="I41" s="72">
        <v>9344</v>
      </c>
      <c r="J41" s="72">
        <v>9406</v>
      </c>
      <c r="K41" s="72">
        <v>53012</v>
      </c>
      <c r="L41" s="72">
        <v>16740</v>
      </c>
      <c r="M41" s="72">
        <v>23156</v>
      </c>
      <c r="N41" s="72">
        <v>33749</v>
      </c>
    </row>
    <row r="42" spans="1:14">
      <c r="A42" s="63"/>
      <c r="B42" s="63"/>
      <c r="C42" s="72"/>
      <c r="D42" s="72"/>
      <c r="E42" s="72"/>
      <c r="F42" s="72"/>
      <c r="G42" s="72"/>
      <c r="H42" s="72"/>
      <c r="I42" s="72"/>
      <c r="J42" s="72"/>
      <c r="K42" s="72"/>
      <c r="L42" s="72"/>
      <c r="M42" s="72"/>
      <c r="N42" s="72"/>
    </row>
    <row r="43" spans="1:14">
      <c r="A43" s="65" t="s">
        <v>245</v>
      </c>
      <c r="B43" s="65"/>
      <c r="C43" s="72"/>
      <c r="D43" s="72"/>
      <c r="E43" s="72"/>
      <c r="F43" s="72"/>
      <c r="G43" s="72"/>
      <c r="H43" s="72"/>
      <c r="I43" s="72"/>
      <c r="J43" s="72"/>
      <c r="K43" s="72"/>
      <c r="L43" s="72"/>
      <c r="M43" s="72"/>
      <c r="N43" s="72"/>
    </row>
    <row r="44" spans="1:14">
      <c r="A44" s="63"/>
      <c r="B44" s="63" t="s">
        <v>235</v>
      </c>
      <c r="C44" s="72">
        <v>1024</v>
      </c>
      <c r="D44" s="72">
        <v>1442.1875</v>
      </c>
      <c r="E44" s="72">
        <v>3059.0625</v>
      </c>
      <c r="F44" s="72">
        <v>388.8125</v>
      </c>
      <c r="G44" s="72">
        <v>181.25</v>
      </c>
      <c r="H44" s="72">
        <v>3772.3125</v>
      </c>
      <c r="I44" s="72">
        <v>74.625</v>
      </c>
      <c r="J44" s="72">
        <v>83.75</v>
      </c>
      <c r="K44" s="72">
        <v>1556.75</v>
      </c>
      <c r="L44" s="72">
        <v>574.0625</v>
      </c>
      <c r="M44" s="72">
        <v>342</v>
      </c>
      <c r="N44" s="72">
        <v>998.625</v>
      </c>
    </row>
    <row r="45" spans="1:14">
      <c r="A45" s="63"/>
      <c r="B45" s="63" t="s">
        <v>236</v>
      </c>
      <c r="C45" s="72">
        <v>1001</v>
      </c>
      <c r="D45" s="72">
        <v>1272</v>
      </c>
      <c r="E45" s="72">
        <v>2074</v>
      </c>
      <c r="F45" s="72">
        <v>0</v>
      </c>
      <c r="G45" s="72">
        <v>133.5</v>
      </c>
      <c r="H45" s="72">
        <v>2786.5</v>
      </c>
      <c r="I45" s="72">
        <v>0</v>
      </c>
      <c r="J45" s="72">
        <v>1.5</v>
      </c>
      <c r="K45" s="72">
        <v>514.5</v>
      </c>
      <c r="L45" s="72">
        <v>209</v>
      </c>
      <c r="M45" s="72">
        <v>40.5</v>
      </c>
      <c r="N45" s="72">
        <v>600.5</v>
      </c>
    </row>
    <row r="46" spans="1:14">
      <c r="A46" s="63"/>
      <c r="B46" s="63" t="s">
        <v>237</v>
      </c>
      <c r="C46" s="72">
        <v>16384</v>
      </c>
      <c r="D46" s="72">
        <v>23075</v>
      </c>
      <c r="E46" s="72">
        <v>48945</v>
      </c>
      <c r="F46" s="72">
        <v>6221</v>
      </c>
      <c r="G46" s="72">
        <v>2900</v>
      </c>
      <c r="H46" s="72">
        <v>60357</v>
      </c>
      <c r="I46" s="72">
        <v>1194</v>
      </c>
      <c r="J46" s="72">
        <v>1340</v>
      </c>
      <c r="K46" s="72">
        <v>24908</v>
      </c>
      <c r="L46" s="72">
        <v>9185</v>
      </c>
      <c r="M46" s="72">
        <v>5472</v>
      </c>
      <c r="N46" s="72">
        <v>15978</v>
      </c>
    </row>
  </sheetData>
  <mergeCells count="11">
    <mergeCell ref="A23:B23"/>
    <mergeCell ref="A28:B28"/>
    <mergeCell ref="A33:B33"/>
    <mergeCell ref="A38:B38"/>
    <mergeCell ref="A43:B43"/>
    <mergeCell ref="A1:C1"/>
    <mergeCell ref="D1:K1"/>
    <mergeCell ref="A3:B3"/>
    <mergeCell ref="A8:B8"/>
    <mergeCell ref="A13:B13"/>
    <mergeCell ref="A18:B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4A45-5BD9-4183-9C79-63943FDB7087}">
  <dimension ref="A1:K307"/>
  <sheetViews>
    <sheetView workbookViewId="0">
      <selection activeCell="E8" sqref="E8"/>
    </sheetView>
  </sheetViews>
  <sheetFormatPr defaultRowHeight="15"/>
  <cols>
    <col min="1" max="1" width="35.7109375" style="56" customWidth="1"/>
    <col min="2" max="2" width="11.42578125" style="56" customWidth="1"/>
    <col min="3" max="3" width="12.7109375" style="56" customWidth="1"/>
    <col min="4" max="4" width="11" style="56" customWidth="1"/>
    <col min="5" max="5" width="17.5703125" style="56" customWidth="1"/>
    <col min="6" max="7" width="16.42578125" style="56" customWidth="1"/>
    <col min="8" max="8" width="11" customWidth="1"/>
    <col min="9" max="10" width="13.85546875" style="56" customWidth="1"/>
    <col min="11" max="11" width="10.42578125" customWidth="1"/>
  </cols>
  <sheetData>
    <row r="1" spans="1:11">
      <c r="A1" s="49" t="s">
        <v>60</v>
      </c>
      <c r="B1"/>
      <c r="C1" s="50" t="s">
        <v>261</v>
      </c>
      <c r="D1" s="50"/>
      <c r="E1" s="50"/>
      <c r="F1" s="50"/>
      <c r="G1" s="50"/>
      <c r="H1" s="50"/>
      <c r="I1" s="50"/>
      <c r="J1" s="51"/>
    </row>
    <row r="2" spans="1:11" ht="64.5">
      <c r="A2" s="73"/>
      <c r="B2" s="53" t="s">
        <v>62</v>
      </c>
      <c r="C2" s="53" t="s">
        <v>262</v>
      </c>
      <c r="D2" s="53" t="s">
        <v>263</v>
      </c>
      <c r="E2" s="53" t="s">
        <v>264</v>
      </c>
      <c r="F2" s="54" t="s">
        <v>265</v>
      </c>
      <c r="G2" s="54" t="s">
        <v>44</v>
      </c>
      <c r="H2" s="53" t="s">
        <v>266</v>
      </c>
      <c r="I2" s="55" t="s">
        <v>267</v>
      </c>
      <c r="J2" s="55" t="s">
        <v>35</v>
      </c>
      <c r="K2" s="53" t="s">
        <v>268</v>
      </c>
    </row>
    <row r="3" spans="1:11">
      <c r="A3" s="56" t="s">
        <v>83</v>
      </c>
      <c r="B3" s="57">
        <v>25314</v>
      </c>
      <c r="C3" s="57">
        <v>38902</v>
      </c>
      <c r="D3" s="57">
        <v>56602</v>
      </c>
      <c r="E3">
        <v>26786</v>
      </c>
      <c r="F3">
        <v>5303</v>
      </c>
      <c r="G3" s="58">
        <v>31</v>
      </c>
      <c r="H3" s="74">
        <v>3900</v>
      </c>
      <c r="I3" s="58">
        <v>59</v>
      </c>
      <c r="J3" s="58">
        <v>110</v>
      </c>
      <c r="K3" s="57">
        <v>131693</v>
      </c>
    </row>
    <row r="4" spans="1:11">
      <c r="A4" s="56" t="s">
        <v>84</v>
      </c>
      <c r="B4" s="57">
        <v>1730</v>
      </c>
      <c r="C4" s="57">
        <v>7444</v>
      </c>
      <c r="D4" s="57">
        <v>55224</v>
      </c>
      <c r="E4">
        <v>15269</v>
      </c>
      <c r="F4">
        <v>548</v>
      </c>
      <c r="G4" s="58">
        <v>29</v>
      </c>
      <c r="H4" s="74">
        <v>4065</v>
      </c>
      <c r="I4" s="58">
        <v>16</v>
      </c>
      <c r="J4" s="58">
        <v>0</v>
      </c>
      <c r="K4" s="57">
        <v>82595</v>
      </c>
    </row>
    <row r="5" spans="1:11">
      <c r="A5" s="56" t="s">
        <v>85</v>
      </c>
      <c r="B5" s="57">
        <v>1349</v>
      </c>
      <c r="C5" s="57">
        <v>9089</v>
      </c>
      <c r="D5" s="57">
        <v>56029</v>
      </c>
      <c r="E5">
        <v>17607</v>
      </c>
      <c r="F5">
        <v>0</v>
      </c>
      <c r="G5" s="58">
        <v>27</v>
      </c>
      <c r="H5" s="74">
        <v>4312</v>
      </c>
      <c r="I5" s="58">
        <v>1</v>
      </c>
      <c r="J5" s="58">
        <v>0</v>
      </c>
      <c r="K5" s="57">
        <v>87065</v>
      </c>
    </row>
    <row r="6" spans="1:11">
      <c r="A6" s="56" t="s">
        <v>86</v>
      </c>
      <c r="B6" s="57">
        <v>1670</v>
      </c>
      <c r="C6" s="57">
        <v>9822</v>
      </c>
      <c r="D6" s="57">
        <v>55943</v>
      </c>
      <c r="E6">
        <v>16489</v>
      </c>
      <c r="F6">
        <v>2099</v>
      </c>
      <c r="G6" s="58">
        <v>31</v>
      </c>
      <c r="H6" s="74">
        <v>3684</v>
      </c>
      <c r="I6" s="58">
        <v>20</v>
      </c>
      <c r="J6" s="58">
        <v>33</v>
      </c>
      <c r="K6" s="57">
        <v>88121</v>
      </c>
    </row>
    <row r="7" spans="1:11">
      <c r="A7" s="56" t="s">
        <v>87</v>
      </c>
      <c r="B7" s="57">
        <v>1032</v>
      </c>
      <c r="C7" s="57">
        <v>13701</v>
      </c>
      <c r="D7" s="58">
        <v>0</v>
      </c>
      <c r="E7">
        <v>140</v>
      </c>
      <c r="F7">
        <v>1272</v>
      </c>
      <c r="G7" s="58">
        <v>28</v>
      </c>
      <c r="H7" s="74">
        <v>0</v>
      </c>
      <c r="I7" s="58">
        <v>2</v>
      </c>
      <c r="J7" s="58">
        <v>13</v>
      </c>
      <c r="K7" s="58">
        <v>15156</v>
      </c>
    </row>
    <row r="8" spans="1:11">
      <c r="A8" s="56" t="s">
        <v>88</v>
      </c>
      <c r="B8" s="57">
        <v>5305</v>
      </c>
      <c r="C8" s="57">
        <v>54577</v>
      </c>
      <c r="D8" s="57">
        <v>4466</v>
      </c>
      <c r="E8">
        <v>2561</v>
      </c>
      <c r="F8">
        <v>4896</v>
      </c>
      <c r="G8" s="58">
        <v>3</v>
      </c>
      <c r="H8" s="74">
        <v>0</v>
      </c>
      <c r="I8" s="58">
        <v>60</v>
      </c>
      <c r="J8" s="58">
        <v>0</v>
      </c>
      <c r="K8" s="58">
        <v>66563</v>
      </c>
    </row>
    <row r="9" spans="1:11">
      <c r="A9" s="56" t="s">
        <v>89</v>
      </c>
      <c r="B9" s="57">
        <v>72535</v>
      </c>
      <c r="C9" s="57">
        <v>165332</v>
      </c>
      <c r="D9" s="57">
        <v>63920</v>
      </c>
      <c r="E9">
        <v>32987</v>
      </c>
      <c r="F9">
        <v>27630</v>
      </c>
      <c r="G9" s="58">
        <v>30</v>
      </c>
      <c r="H9" s="74">
        <v>4065</v>
      </c>
      <c r="I9" s="58">
        <v>98</v>
      </c>
      <c r="J9" s="58">
        <v>30</v>
      </c>
      <c r="K9" s="57">
        <v>294092</v>
      </c>
    </row>
    <row r="10" spans="1:11">
      <c r="A10" s="56" t="s">
        <v>90</v>
      </c>
      <c r="B10" s="57">
        <v>11637</v>
      </c>
      <c r="C10" s="57">
        <v>39529</v>
      </c>
      <c r="D10" s="57">
        <v>52651</v>
      </c>
      <c r="E10">
        <v>14660</v>
      </c>
      <c r="F10">
        <v>5192</v>
      </c>
      <c r="G10" s="58">
        <v>29</v>
      </c>
      <c r="H10" s="74">
        <v>3900</v>
      </c>
      <c r="I10" s="58">
        <v>47</v>
      </c>
      <c r="J10" s="58">
        <v>41</v>
      </c>
      <c r="K10" s="57">
        <v>116049</v>
      </c>
    </row>
    <row r="11" spans="1:11">
      <c r="A11" s="56" t="s">
        <v>91</v>
      </c>
      <c r="B11" s="57">
        <v>1859</v>
      </c>
      <c r="C11" s="57">
        <v>18024</v>
      </c>
      <c r="D11" s="58">
        <v>0</v>
      </c>
      <c r="E11">
        <v>326</v>
      </c>
      <c r="F11">
        <v>1455</v>
      </c>
      <c r="G11" s="58">
        <v>0</v>
      </c>
      <c r="H11" s="74">
        <v>0</v>
      </c>
      <c r="I11" s="58">
        <v>29</v>
      </c>
      <c r="J11" s="58">
        <v>0</v>
      </c>
      <c r="K11" s="58">
        <v>19834</v>
      </c>
    </row>
    <row r="12" spans="1:11">
      <c r="A12" s="56" t="s">
        <v>92</v>
      </c>
      <c r="B12" s="57">
        <v>2915</v>
      </c>
      <c r="C12" s="57">
        <v>36768</v>
      </c>
      <c r="D12" s="57">
        <v>52136</v>
      </c>
      <c r="E12">
        <v>14163</v>
      </c>
      <c r="F12">
        <v>1898</v>
      </c>
      <c r="G12" s="58">
        <v>2</v>
      </c>
      <c r="H12" s="74">
        <v>3900</v>
      </c>
      <c r="I12" s="58">
        <v>12</v>
      </c>
      <c r="J12" s="58">
        <v>0</v>
      </c>
      <c r="K12" s="57">
        <v>108879</v>
      </c>
    </row>
    <row r="13" spans="1:11">
      <c r="A13" s="56" t="s">
        <v>93</v>
      </c>
      <c r="B13" s="57">
        <v>1755</v>
      </c>
      <c r="C13" s="57">
        <v>16570</v>
      </c>
      <c r="D13" s="58">
        <v>0</v>
      </c>
      <c r="E13">
        <v>0</v>
      </c>
      <c r="F13">
        <v>785</v>
      </c>
      <c r="G13" s="58">
        <v>28</v>
      </c>
      <c r="H13" s="74">
        <v>0</v>
      </c>
      <c r="I13" s="58">
        <v>0</v>
      </c>
      <c r="J13" s="58">
        <v>0</v>
      </c>
      <c r="K13" s="58">
        <v>17383</v>
      </c>
    </row>
    <row r="14" spans="1:11">
      <c r="A14" s="56" t="s">
        <v>94</v>
      </c>
      <c r="B14" s="57">
        <v>10567</v>
      </c>
      <c r="C14" s="57">
        <v>41052</v>
      </c>
      <c r="D14" s="58">
        <v>0</v>
      </c>
      <c r="E14">
        <v>538</v>
      </c>
      <c r="F14">
        <v>3768</v>
      </c>
      <c r="G14" s="58">
        <v>27</v>
      </c>
      <c r="H14" s="74">
        <v>0</v>
      </c>
      <c r="I14" s="58">
        <v>8</v>
      </c>
      <c r="J14" s="58">
        <v>4</v>
      </c>
      <c r="K14" s="58">
        <v>45397</v>
      </c>
    </row>
    <row r="15" spans="1:11">
      <c r="A15" s="56" t="s">
        <v>95</v>
      </c>
      <c r="B15" s="57">
        <v>6903</v>
      </c>
      <c r="C15" s="57">
        <v>21817</v>
      </c>
      <c r="D15" s="57">
        <v>56062</v>
      </c>
      <c r="E15">
        <v>18288</v>
      </c>
      <c r="F15">
        <v>1328</v>
      </c>
      <c r="G15" s="58">
        <v>28</v>
      </c>
      <c r="H15" s="74">
        <v>4312</v>
      </c>
      <c r="I15" s="58">
        <v>14</v>
      </c>
      <c r="J15" s="58">
        <v>152</v>
      </c>
      <c r="K15" s="57">
        <v>102001</v>
      </c>
    </row>
    <row r="16" spans="1:11">
      <c r="A16" s="56" t="s">
        <v>96</v>
      </c>
      <c r="B16" s="57">
        <v>59455</v>
      </c>
      <c r="C16" s="57">
        <v>191131</v>
      </c>
      <c r="D16" s="57">
        <v>61550</v>
      </c>
      <c r="E16">
        <v>25590</v>
      </c>
      <c r="F16">
        <v>9683</v>
      </c>
      <c r="G16" s="58">
        <v>37</v>
      </c>
      <c r="H16" s="74">
        <v>4065</v>
      </c>
      <c r="I16" s="58">
        <v>78</v>
      </c>
      <c r="J16" s="58">
        <v>255</v>
      </c>
      <c r="K16" s="57">
        <v>292389</v>
      </c>
    </row>
    <row r="17" spans="1:11">
      <c r="A17" s="56" t="s">
        <v>97</v>
      </c>
      <c r="B17" s="57">
        <v>4195</v>
      </c>
      <c r="C17" s="57">
        <v>15804</v>
      </c>
      <c r="D17" s="57">
        <v>56029</v>
      </c>
      <c r="E17">
        <v>18288</v>
      </c>
      <c r="F17">
        <v>2314</v>
      </c>
      <c r="G17" s="58">
        <v>29</v>
      </c>
      <c r="H17" s="74">
        <v>4312</v>
      </c>
      <c r="I17" s="56">
        <v>0</v>
      </c>
      <c r="J17" s="58">
        <v>0</v>
      </c>
      <c r="K17" s="57">
        <v>96776</v>
      </c>
    </row>
    <row r="18" spans="1:11">
      <c r="A18" s="56" t="s">
        <v>98</v>
      </c>
      <c r="B18" s="57">
        <v>8233</v>
      </c>
      <c r="C18" s="57">
        <v>39729</v>
      </c>
      <c r="D18" s="57">
        <v>19123</v>
      </c>
      <c r="E18">
        <v>14074</v>
      </c>
      <c r="F18">
        <v>5266</v>
      </c>
      <c r="G18" s="58">
        <v>34</v>
      </c>
      <c r="H18" s="74">
        <v>3945</v>
      </c>
      <c r="I18" s="58">
        <v>93</v>
      </c>
      <c r="J18" s="58">
        <v>208</v>
      </c>
      <c r="K18" s="57">
        <v>82472</v>
      </c>
    </row>
    <row r="19" spans="1:11">
      <c r="A19" s="56" t="s">
        <v>99</v>
      </c>
      <c r="B19" s="57">
        <v>4111</v>
      </c>
      <c r="C19" s="57">
        <v>29041</v>
      </c>
      <c r="D19" s="57">
        <v>55224</v>
      </c>
      <c r="E19">
        <v>15750</v>
      </c>
      <c r="F19">
        <v>863</v>
      </c>
      <c r="G19" s="58">
        <v>30</v>
      </c>
      <c r="H19" s="74">
        <v>4065</v>
      </c>
      <c r="I19" s="58">
        <v>30</v>
      </c>
      <c r="J19" s="58">
        <v>6</v>
      </c>
      <c r="K19" s="57">
        <v>105009</v>
      </c>
    </row>
    <row r="20" spans="1:11">
      <c r="A20" s="56" t="s">
        <v>100</v>
      </c>
      <c r="B20" s="57">
        <v>6867</v>
      </c>
      <c r="C20" s="57">
        <v>17183</v>
      </c>
      <c r="D20" s="57">
        <v>52136</v>
      </c>
      <c r="E20">
        <v>13477</v>
      </c>
      <c r="F20">
        <v>587</v>
      </c>
      <c r="G20" s="58">
        <v>28</v>
      </c>
      <c r="H20" s="74">
        <v>3900</v>
      </c>
      <c r="I20" s="58">
        <v>3</v>
      </c>
      <c r="J20" s="58">
        <v>0</v>
      </c>
      <c r="K20" s="57">
        <v>87314</v>
      </c>
    </row>
    <row r="21" spans="1:11">
      <c r="A21" s="56" t="s">
        <v>101</v>
      </c>
      <c r="B21" s="57">
        <v>42745</v>
      </c>
      <c r="C21" s="57">
        <v>87112</v>
      </c>
      <c r="D21" s="57">
        <v>52136</v>
      </c>
      <c r="E21">
        <v>17580</v>
      </c>
      <c r="F21">
        <v>6603</v>
      </c>
      <c r="G21" s="58">
        <v>33</v>
      </c>
      <c r="H21" s="74">
        <v>3900</v>
      </c>
      <c r="I21" s="58">
        <v>166</v>
      </c>
      <c r="J21" s="57">
        <v>4499</v>
      </c>
      <c r="K21" s="57">
        <v>172029</v>
      </c>
    </row>
    <row r="22" spans="1:11">
      <c r="A22" s="56" t="s">
        <v>102</v>
      </c>
      <c r="B22" s="57">
        <v>8513</v>
      </c>
      <c r="C22" s="57">
        <v>26801</v>
      </c>
      <c r="D22" s="57">
        <v>60572</v>
      </c>
      <c r="E22">
        <v>19812</v>
      </c>
      <c r="F22">
        <v>2137</v>
      </c>
      <c r="G22" s="58">
        <v>28</v>
      </c>
      <c r="H22" s="74">
        <v>4312</v>
      </c>
      <c r="I22" s="58">
        <v>4</v>
      </c>
      <c r="J22" s="58">
        <v>126</v>
      </c>
      <c r="K22" s="57">
        <v>113792</v>
      </c>
    </row>
    <row r="23" spans="1:11">
      <c r="A23" s="56" t="s">
        <v>103</v>
      </c>
      <c r="B23" s="57">
        <v>2724</v>
      </c>
      <c r="C23" s="57">
        <v>20258</v>
      </c>
      <c r="D23" s="57">
        <v>55224</v>
      </c>
      <c r="E23">
        <v>15834</v>
      </c>
      <c r="F23">
        <v>1458</v>
      </c>
      <c r="G23" s="58">
        <v>29</v>
      </c>
      <c r="H23" s="74">
        <v>4065</v>
      </c>
      <c r="I23" s="58">
        <v>2</v>
      </c>
      <c r="J23" s="58">
        <v>2</v>
      </c>
      <c r="K23" s="57">
        <v>96872</v>
      </c>
    </row>
    <row r="24" spans="1:11">
      <c r="A24" s="56" t="s">
        <v>104</v>
      </c>
      <c r="B24" s="57">
        <v>36170</v>
      </c>
      <c r="C24" s="57">
        <v>87642</v>
      </c>
      <c r="D24" s="57">
        <v>56381</v>
      </c>
      <c r="E24">
        <v>21981</v>
      </c>
      <c r="F24">
        <v>8968</v>
      </c>
      <c r="G24" s="58">
        <v>32</v>
      </c>
      <c r="H24" s="74">
        <v>4065</v>
      </c>
      <c r="I24" s="58">
        <v>62</v>
      </c>
      <c r="J24" s="58">
        <v>940</v>
      </c>
      <c r="K24" s="57">
        <v>180071</v>
      </c>
    </row>
    <row r="25" spans="1:11">
      <c r="A25" s="56" t="s">
        <v>105</v>
      </c>
      <c r="B25" s="57">
        <v>1613</v>
      </c>
      <c r="C25" s="57">
        <v>19633</v>
      </c>
      <c r="D25" s="57">
        <v>55224</v>
      </c>
      <c r="E25">
        <v>15483</v>
      </c>
      <c r="F25">
        <v>804</v>
      </c>
      <c r="G25" s="58">
        <v>28</v>
      </c>
      <c r="H25" s="74">
        <v>4065</v>
      </c>
      <c r="I25" s="58">
        <v>5</v>
      </c>
      <c r="J25" s="58">
        <v>0</v>
      </c>
      <c r="K25" s="57">
        <v>95242</v>
      </c>
    </row>
    <row r="26" spans="1:11">
      <c r="A26" s="56" t="s">
        <v>106</v>
      </c>
      <c r="B26" s="57">
        <v>3514</v>
      </c>
      <c r="C26" s="57">
        <v>32096</v>
      </c>
      <c r="D26" s="57">
        <v>55224</v>
      </c>
      <c r="E26">
        <v>16402</v>
      </c>
      <c r="F26">
        <v>2788</v>
      </c>
      <c r="G26" s="58">
        <v>28</v>
      </c>
      <c r="H26" s="74">
        <v>4066</v>
      </c>
      <c r="I26" s="58">
        <v>110</v>
      </c>
      <c r="J26" s="58">
        <v>107</v>
      </c>
      <c r="K26" s="57">
        <v>110821</v>
      </c>
    </row>
    <row r="27" spans="1:11">
      <c r="A27" s="56" t="s">
        <v>107</v>
      </c>
      <c r="B27" s="57">
        <v>5202</v>
      </c>
      <c r="C27" s="57">
        <v>25716</v>
      </c>
      <c r="D27" s="57">
        <v>52140</v>
      </c>
      <c r="E27">
        <v>14217</v>
      </c>
      <c r="F27">
        <v>2889</v>
      </c>
      <c r="G27" s="58">
        <v>28</v>
      </c>
      <c r="H27" s="74">
        <v>3900</v>
      </c>
      <c r="I27" s="58">
        <v>0</v>
      </c>
      <c r="J27" s="58">
        <v>18</v>
      </c>
      <c r="K27" s="57">
        <v>98908</v>
      </c>
    </row>
    <row r="28" spans="1:11">
      <c r="A28" s="56" t="s">
        <v>108</v>
      </c>
      <c r="B28" s="57">
        <v>15522</v>
      </c>
      <c r="C28" s="57">
        <v>57092</v>
      </c>
      <c r="D28" s="57">
        <v>67115</v>
      </c>
      <c r="E28">
        <v>22420</v>
      </c>
      <c r="F28">
        <v>2690</v>
      </c>
      <c r="G28" s="58">
        <v>31</v>
      </c>
      <c r="H28" s="74">
        <v>4065</v>
      </c>
      <c r="I28" s="58">
        <v>101</v>
      </c>
      <c r="J28" s="58">
        <v>26</v>
      </c>
      <c r="K28" s="57">
        <v>153540</v>
      </c>
    </row>
    <row r="29" spans="1:11">
      <c r="A29" s="56" t="s">
        <v>109</v>
      </c>
      <c r="B29" s="57">
        <v>5562</v>
      </c>
      <c r="C29" s="57">
        <v>33887</v>
      </c>
      <c r="D29" s="57">
        <v>73429</v>
      </c>
      <c r="E29">
        <v>15478</v>
      </c>
      <c r="F29">
        <v>2327</v>
      </c>
      <c r="G29" s="58">
        <v>28</v>
      </c>
      <c r="H29" s="74">
        <v>4065</v>
      </c>
      <c r="I29" s="58">
        <v>37</v>
      </c>
      <c r="J29" s="57">
        <v>1420</v>
      </c>
      <c r="K29" s="57">
        <v>130671</v>
      </c>
    </row>
    <row r="30" spans="1:11">
      <c r="A30" s="56" t="s">
        <v>110</v>
      </c>
      <c r="B30" s="57">
        <v>107824</v>
      </c>
      <c r="C30" s="57">
        <v>184753</v>
      </c>
      <c r="D30" s="57">
        <v>55573</v>
      </c>
      <c r="E30">
        <v>21192</v>
      </c>
      <c r="F30">
        <v>19606</v>
      </c>
      <c r="G30" s="58">
        <v>40</v>
      </c>
      <c r="H30" s="74">
        <v>3900</v>
      </c>
      <c r="I30" s="58">
        <v>69</v>
      </c>
      <c r="J30" s="58">
        <v>14</v>
      </c>
      <c r="K30" s="57">
        <v>285147</v>
      </c>
    </row>
    <row r="31" spans="1:11">
      <c r="A31" s="56" t="s">
        <v>111</v>
      </c>
      <c r="B31" s="57">
        <v>14188</v>
      </c>
      <c r="C31" s="57">
        <v>30579</v>
      </c>
      <c r="D31" s="57">
        <v>52136</v>
      </c>
      <c r="E31">
        <v>14247</v>
      </c>
      <c r="F31">
        <v>2965</v>
      </c>
      <c r="G31" s="58">
        <v>28</v>
      </c>
      <c r="H31" s="74">
        <v>3900</v>
      </c>
      <c r="I31" s="58">
        <v>20</v>
      </c>
      <c r="J31" s="58">
        <v>0</v>
      </c>
      <c r="K31" s="57">
        <v>103875</v>
      </c>
    </row>
    <row r="32" spans="1:11">
      <c r="A32" s="56" t="s">
        <v>112</v>
      </c>
      <c r="B32" s="57">
        <v>4053</v>
      </c>
      <c r="C32" s="57">
        <v>25522</v>
      </c>
      <c r="D32" s="57">
        <v>61043</v>
      </c>
      <c r="E32">
        <v>17097</v>
      </c>
      <c r="F32">
        <v>2643</v>
      </c>
      <c r="G32" s="58">
        <v>29</v>
      </c>
      <c r="H32" s="74">
        <v>4007</v>
      </c>
      <c r="I32" s="58">
        <v>6</v>
      </c>
      <c r="J32" s="58">
        <v>220</v>
      </c>
      <c r="K32" s="57">
        <v>110567</v>
      </c>
    </row>
    <row r="33" spans="1:11">
      <c r="A33" s="56" t="s">
        <v>113</v>
      </c>
      <c r="B33" s="57">
        <v>3057</v>
      </c>
      <c r="C33" s="57">
        <v>9352</v>
      </c>
      <c r="D33" s="58">
        <v>0</v>
      </c>
      <c r="E33">
        <v>140</v>
      </c>
      <c r="F33">
        <v>1459</v>
      </c>
      <c r="G33" s="58">
        <v>0</v>
      </c>
      <c r="H33" s="74">
        <v>0</v>
      </c>
      <c r="I33" s="58">
        <v>8</v>
      </c>
      <c r="J33" s="58">
        <v>0</v>
      </c>
      <c r="K33" s="58">
        <v>10959</v>
      </c>
    </row>
    <row r="34" spans="1:11">
      <c r="A34" s="56" t="s">
        <v>114</v>
      </c>
      <c r="B34" s="57">
        <v>88842</v>
      </c>
      <c r="C34" s="57">
        <v>67587</v>
      </c>
      <c r="D34" s="57">
        <v>61449</v>
      </c>
      <c r="E34">
        <v>34308</v>
      </c>
      <c r="F34">
        <v>13519</v>
      </c>
      <c r="G34" s="58">
        <v>53</v>
      </c>
      <c r="H34" s="74">
        <v>3901</v>
      </c>
      <c r="I34" s="58">
        <v>171</v>
      </c>
      <c r="J34" s="58">
        <v>337</v>
      </c>
      <c r="K34" s="57">
        <v>181325</v>
      </c>
    </row>
    <row r="35" spans="1:11">
      <c r="A35" s="56" t="s">
        <v>115</v>
      </c>
      <c r="B35" s="58">
        <v>738</v>
      </c>
      <c r="C35" s="57">
        <v>5598</v>
      </c>
      <c r="D35" s="58">
        <v>0</v>
      </c>
      <c r="E35">
        <v>108</v>
      </c>
      <c r="F35">
        <v>0</v>
      </c>
      <c r="G35" s="58">
        <v>28</v>
      </c>
      <c r="H35" s="74">
        <v>0</v>
      </c>
      <c r="I35" s="58">
        <v>0</v>
      </c>
      <c r="J35" s="58">
        <v>0</v>
      </c>
      <c r="K35" s="58">
        <v>5734</v>
      </c>
    </row>
    <row r="36" spans="1:11">
      <c r="A36" s="56" t="s">
        <v>116</v>
      </c>
      <c r="B36" s="57">
        <v>2493</v>
      </c>
      <c r="C36" s="57">
        <v>14064</v>
      </c>
      <c r="D36" s="58">
        <v>0</v>
      </c>
      <c r="E36">
        <v>88</v>
      </c>
      <c r="F36">
        <v>809</v>
      </c>
      <c r="G36" s="58">
        <v>28</v>
      </c>
      <c r="H36" s="74">
        <v>0</v>
      </c>
      <c r="I36" s="58">
        <v>5</v>
      </c>
      <c r="J36" s="58">
        <v>0</v>
      </c>
      <c r="K36" s="58">
        <v>14994</v>
      </c>
    </row>
    <row r="37" spans="1:11">
      <c r="A37" s="56" t="s">
        <v>117</v>
      </c>
      <c r="B37" s="57">
        <v>21563</v>
      </c>
      <c r="C37" s="57">
        <v>51026</v>
      </c>
      <c r="D37" s="57">
        <v>52156</v>
      </c>
      <c r="E37">
        <v>14603</v>
      </c>
      <c r="F37">
        <v>4158</v>
      </c>
      <c r="G37" s="58">
        <v>27</v>
      </c>
      <c r="H37" s="74">
        <v>3900</v>
      </c>
      <c r="I37" s="58">
        <v>15</v>
      </c>
      <c r="J37" s="58">
        <v>25</v>
      </c>
      <c r="K37" s="57">
        <v>125910</v>
      </c>
    </row>
    <row r="38" spans="1:11">
      <c r="A38" s="56" t="s">
        <v>118</v>
      </c>
      <c r="B38" s="57">
        <v>4740</v>
      </c>
      <c r="C38" s="57">
        <v>23946</v>
      </c>
      <c r="D38" s="57">
        <v>54676</v>
      </c>
      <c r="E38">
        <v>14672</v>
      </c>
      <c r="F38">
        <v>1130</v>
      </c>
      <c r="G38" s="58">
        <v>28</v>
      </c>
      <c r="H38" s="74">
        <v>4007</v>
      </c>
      <c r="I38" s="58">
        <v>24</v>
      </c>
      <c r="J38" s="58">
        <v>4</v>
      </c>
      <c r="K38" s="57">
        <v>98487</v>
      </c>
    </row>
    <row r="39" spans="1:11">
      <c r="A39" s="56" t="s">
        <v>119</v>
      </c>
      <c r="B39" s="57">
        <v>6763</v>
      </c>
      <c r="C39" s="57">
        <v>29919</v>
      </c>
      <c r="D39" s="58">
        <v>192</v>
      </c>
      <c r="E39">
        <v>832</v>
      </c>
      <c r="F39">
        <v>2186</v>
      </c>
      <c r="G39" s="58">
        <v>28</v>
      </c>
      <c r="H39" s="74">
        <v>0</v>
      </c>
      <c r="I39" s="58">
        <v>40</v>
      </c>
      <c r="J39" s="58">
        <v>50</v>
      </c>
      <c r="K39" s="58">
        <v>33247</v>
      </c>
    </row>
    <row r="40" spans="1:11">
      <c r="A40" s="56" t="s">
        <v>120</v>
      </c>
      <c r="B40" s="57">
        <v>17071</v>
      </c>
      <c r="C40" s="57">
        <v>26858</v>
      </c>
      <c r="D40" s="57">
        <v>52136</v>
      </c>
      <c r="E40">
        <v>14543</v>
      </c>
      <c r="F40">
        <v>3360</v>
      </c>
      <c r="G40" s="58">
        <v>27</v>
      </c>
      <c r="H40" s="74">
        <v>3900</v>
      </c>
      <c r="I40" s="58">
        <v>11</v>
      </c>
      <c r="J40" s="58">
        <v>0</v>
      </c>
      <c r="K40" s="57">
        <v>100835</v>
      </c>
    </row>
    <row r="41" spans="1:11">
      <c r="A41" s="56" t="s">
        <v>121</v>
      </c>
      <c r="B41" s="57">
        <v>223840</v>
      </c>
      <c r="C41" s="57">
        <v>356163</v>
      </c>
      <c r="D41" s="57">
        <v>114014</v>
      </c>
      <c r="E41">
        <v>305713</v>
      </c>
      <c r="F41">
        <v>100744</v>
      </c>
      <c r="G41" s="58">
        <v>87</v>
      </c>
      <c r="H41" s="74">
        <v>11</v>
      </c>
      <c r="I41" s="58">
        <v>633</v>
      </c>
      <c r="J41" s="58">
        <v>884</v>
      </c>
      <c r="K41" s="58">
        <v>878249</v>
      </c>
    </row>
    <row r="42" spans="1:11">
      <c r="A42" s="56" t="s">
        <v>122</v>
      </c>
      <c r="B42" s="57">
        <v>8430</v>
      </c>
      <c r="C42" s="57">
        <v>33612</v>
      </c>
      <c r="D42" s="57">
        <v>56602</v>
      </c>
      <c r="E42">
        <v>15708</v>
      </c>
      <c r="F42">
        <v>1583</v>
      </c>
      <c r="G42" s="58">
        <v>32</v>
      </c>
      <c r="H42" s="74">
        <v>3903</v>
      </c>
      <c r="I42" s="58">
        <v>14</v>
      </c>
      <c r="J42" s="58">
        <v>150</v>
      </c>
      <c r="K42" s="57">
        <v>111604</v>
      </c>
    </row>
    <row r="43" spans="1:11">
      <c r="A43" s="56" t="s">
        <v>123</v>
      </c>
      <c r="B43" s="57">
        <v>6449</v>
      </c>
      <c r="C43" s="57">
        <v>25074</v>
      </c>
      <c r="D43" s="57">
        <v>55157</v>
      </c>
      <c r="E43">
        <v>18254</v>
      </c>
      <c r="F43">
        <v>1603</v>
      </c>
      <c r="G43" s="58">
        <v>30</v>
      </c>
      <c r="H43" s="74">
        <v>4314</v>
      </c>
      <c r="I43" s="58">
        <v>36</v>
      </c>
      <c r="J43" s="58">
        <v>158</v>
      </c>
      <c r="K43" s="57">
        <v>104626</v>
      </c>
    </row>
    <row r="44" spans="1:11">
      <c r="A44" s="56" t="s">
        <v>124</v>
      </c>
      <c r="B44" s="57">
        <v>4823</v>
      </c>
      <c r="C44" s="57">
        <v>6649</v>
      </c>
      <c r="D44" s="57">
        <v>55224</v>
      </c>
      <c r="E44">
        <v>15624</v>
      </c>
      <c r="F44">
        <v>342</v>
      </c>
      <c r="G44" s="58">
        <v>4</v>
      </c>
      <c r="H44" s="74">
        <v>4065</v>
      </c>
      <c r="I44" s="58">
        <v>34</v>
      </c>
      <c r="J44" s="58">
        <v>0</v>
      </c>
      <c r="K44" s="57">
        <v>81942</v>
      </c>
    </row>
    <row r="45" spans="1:11">
      <c r="A45" s="56" t="s">
        <v>125</v>
      </c>
      <c r="B45" s="57">
        <v>10679</v>
      </c>
      <c r="C45" s="57">
        <v>27956</v>
      </c>
      <c r="D45" s="57">
        <v>68792</v>
      </c>
      <c r="E45">
        <v>25319</v>
      </c>
      <c r="F45">
        <v>2638</v>
      </c>
      <c r="G45" s="58">
        <v>26</v>
      </c>
      <c r="H45" s="74">
        <v>4312</v>
      </c>
      <c r="I45" s="58">
        <v>24</v>
      </c>
      <c r="J45" s="58">
        <v>83</v>
      </c>
      <c r="K45" s="57">
        <v>129150</v>
      </c>
    </row>
    <row r="46" spans="1:11">
      <c r="A46" s="56" t="s">
        <v>126</v>
      </c>
      <c r="B46" s="57">
        <v>11578</v>
      </c>
      <c r="C46" s="57">
        <v>40840</v>
      </c>
      <c r="D46" s="57">
        <v>52136</v>
      </c>
      <c r="E46">
        <v>15156</v>
      </c>
      <c r="F46">
        <v>2587</v>
      </c>
      <c r="G46" s="58">
        <v>27</v>
      </c>
      <c r="H46" s="74">
        <v>3900</v>
      </c>
      <c r="I46" s="58">
        <v>15</v>
      </c>
      <c r="J46" s="58">
        <v>3</v>
      </c>
      <c r="K46" s="57">
        <v>114664</v>
      </c>
    </row>
    <row r="47" spans="1:11">
      <c r="A47" s="56" t="s">
        <v>127</v>
      </c>
      <c r="B47" s="57">
        <v>1563</v>
      </c>
      <c r="C47" s="57">
        <v>17414</v>
      </c>
      <c r="D47" s="57">
        <v>55224</v>
      </c>
      <c r="E47">
        <v>15454</v>
      </c>
      <c r="F47">
        <v>1411</v>
      </c>
      <c r="G47" s="58">
        <v>28</v>
      </c>
      <c r="H47" s="74">
        <v>4065</v>
      </c>
      <c r="I47" s="58">
        <v>2</v>
      </c>
      <c r="J47" s="58">
        <v>36</v>
      </c>
      <c r="K47" s="57">
        <v>93634</v>
      </c>
    </row>
    <row r="48" spans="1:11">
      <c r="A48" s="56" t="s">
        <v>128</v>
      </c>
      <c r="B48" s="57">
        <v>28283</v>
      </c>
      <c r="C48" s="57">
        <v>233241</v>
      </c>
      <c r="D48" s="57">
        <v>52136</v>
      </c>
      <c r="E48">
        <v>27269</v>
      </c>
      <c r="F48">
        <v>1701</v>
      </c>
      <c r="G48" s="58">
        <v>27</v>
      </c>
      <c r="H48" s="74">
        <v>3900</v>
      </c>
      <c r="I48" s="58">
        <v>20</v>
      </c>
      <c r="J48" s="58">
        <v>160</v>
      </c>
      <c r="K48" s="57">
        <v>318454</v>
      </c>
    </row>
    <row r="49" spans="1:11">
      <c r="A49" s="56" t="s">
        <v>129</v>
      </c>
      <c r="B49" s="57">
        <v>18217</v>
      </c>
      <c r="C49" s="57">
        <v>44931</v>
      </c>
      <c r="D49" s="57">
        <v>56029</v>
      </c>
      <c r="E49">
        <v>20097</v>
      </c>
      <c r="F49">
        <v>2520</v>
      </c>
      <c r="G49" s="58">
        <v>29</v>
      </c>
      <c r="H49" s="74">
        <v>4312</v>
      </c>
      <c r="I49" s="58">
        <v>70</v>
      </c>
      <c r="J49" s="58">
        <v>94</v>
      </c>
      <c r="K49" s="57">
        <v>128082</v>
      </c>
    </row>
    <row r="50" spans="1:11">
      <c r="A50" s="56" t="s">
        <v>130</v>
      </c>
      <c r="B50" s="57">
        <v>18527</v>
      </c>
      <c r="C50" s="57">
        <v>51660</v>
      </c>
      <c r="D50" s="57">
        <v>19457</v>
      </c>
      <c r="E50">
        <v>12029</v>
      </c>
      <c r="F50">
        <v>4936</v>
      </c>
      <c r="G50" s="58">
        <v>36</v>
      </c>
      <c r="H50" s="74">
        <v>4096</v>
      </c>
      <c r="I50" s="58">
        <v>33</v>
      </c>
      <c r="J50" s="58">
        <v>163</v>
      </c>
      <c r="K50" s="57">
        <v>92410</v>
      </c>
    </row>
    <row r="51" spans="1:11">
      <c r="A51" s="56" t="s">
        <v>131</v>
      </c>
      <c r="B51" s="57">
        <v>12706</v>
      </c>
      <c r="C51" s="57">
        <v>36755</v>
      </c>
      <c r="D51" s="57">
        <v>56029</v>
      </c>
      <c r="E51">
        <v>19025</v>
      </c>
      <c r="F51">
        <v>1563</v>
      </c>
      <c r="G51" s="58">
        <v>28</v>
      </c>
      <c r="H51" s="74">
        <v>4312</v>
      </c>
      <c r="I51" s="58">
        <v>31</v>
      </c>
      <c r="J51" s="58">
        <v>56</v>
      </c>
      <c r="K51" s="57">
        <v>117799</v>
      </c>
    </row>
    <row r="52" spans="1:11">
      <c r="A52" s="56" t="s">
        <v>132</v>
      </c>
      <c r="B52" s="57">
        <v>4492</v>
      </c>
      <c r="C52" s="57">
        <v>26676</v>
      </c>
      <c r="D52" s="57">
        <v>52136</v>
      </c>
      <c r="E52">
        <v>14241</v>
      </c>
      <c r="F52">
        <v>2573</v>
      </c>
      <c r="G52" s="58">
        <v>28</v>
      </c>
      <c r="H52" s="74">
        <v>3900</v>
      </c>
      <c r="I52" s="58">
        <v>19</v>
      </c>
      <c r="J52" s="58">
        <v>0</v>
      </c>
      <c r="K52" s="57">
        <v>99573</v>
      </c>
    </row>
    <row r="53" spans="1:11">
      <c r="A53" s="56" t="s">
        <v>133</v>
      </c>
      <c r="B53" s="57">
        <v>9808</v>
      </c>
      <c r="C53" s="57">
        <v>39802</v>
      </c>
      <c r="D53" s="57">
        <v>52136</v>
      </c>
      <c r="E53">
        <v>14767</v>
      </c>
      <c r="F53">
        <v>3881</v>
      </c>
      <c r="G53" s="58">
        <v>33</v>
      </c>
      <c r="H53" s="74">
        <v>3900</v>
      </c>
      <c r="I53" s="58">
        <v>33</v>
      </c>
      <c r="J53" s="58">
        <v>501</v>
      </c>
      <c r="K53" s="57">
        <v>115053</v>
      </c>
    </row>
    <row r="54" spans="1:11">
      <c r="A54" s="56" t="s">
        <v>134</v>
      </c>
      <c r="B54" s="57">
        <v>1690</v>
      </c>
      <c r="C54" s="57">
        <v>15707</v>
      </c>
      <c r="D54" s="57">
        <v>59627</v>
      </c>
      <c r="E54">
        <v>16622</v>
      </c>
      <c r="F54">
        <v>1118</v>
      </c>
      <c r="G54" s="58">
        <v>28</v>
      </c>
      <c r="H54" s="74">
        <v>4065</v>
      </c>
      <c r="I54" s="58">
        <v>1</v>
      </c>
      <c r="J54" s="58">
        <v>12</v>
      </c>
      <c r="K54" s="57">
        <v>97180</v>
      </c>
    </row>
    <row r="55" spans="1:11">
      <c r="A55" s="56" t="s">
        <v>135</v>
      </c>
      <c r="B55" s="57">
        <v>17086</v>
      </c>
      <c r="C55" s="57">
        <v>84090</v>
      </c>
      <c r="D55" s="57">
        <v>62259</v>
      </c>
      <c r="E55">
        <v>18019</v>
      </c>
      <c r="F55">
        <v>4509</v>
      </c>
      <c r="G55" s="58">
        <v>30</v>
      </c>
      <c r="H55" s="74">
        <v>4065</v>
      </c>
      <c r="I55" s="58">
        <v>81</v>
      </c>
      <c r="J55" s="58">
        <v>268</v>
      </c>
      <c r="K55" s="57">
        <v>173321</v>
      </c>
    </row>
    <row r="56" spans="1:11">
      <c r="A56" s="56" t="s">
        <v>136</v>
      </c>
      <c r="B56" s="57">
        <v>33154</v>
      </c>
      <c r="C56" s="57">
        <v>57362</v>
      </c>
      <c r="D56" s="57">
        <v>52353</v>
      </c>
      <c r="E56">
        <v>16420</v>
      </c>
      <c r="F56">
        <v>8728</v>
      </c>
      <c r="G56" s="58">
        <v>45</v>
      </c>
      <c r="H56" s="74">
        <v>3935</v>
      </c>
      <c r="I56" s="58">
        <v>111</v>
      </c>
      <c r="J56" s="58">
        <v>352</v>
      </c>
      <c r="K56" s="57">
        <v>139306</v>
      </c>
    </row>
    <row r="57" spans="1:11">
      <c r="A57" s="56" t="s">
        <v>137</v>
      </c>
      <c r="B57" s="57">
        <v>21946</v>
      </c>
      <c r="C57" s="57">
        <v>54143</v>
      </c>
      <c r="D57" s="57">
        <v>52136</v>
      </c>
      <c r="E57">
        <v>16460</v>
      </c>
      <c r="F57">
        <v>2512</v>
      </c>
      <c r="G57" s="58">
        <v>27</v>
      </c>
      <c r="H57" s="74">
        <v>3900</v>
      </c>
      <c r="I57" s="58">
        <v>40</v>
      </c>
      <c r="J57" s="58">
        <v>194</v>
      </c>
      <c r="K57" s="57">
        <v>129412</v>
      </c>
    </row>
    <row r="58" spans="1:11">
      <c r="A58" s="56" t="s">
        <v>138</v>
      </c>
      <c r="B58" s="57">
        <v>8279</v>
      </c>
      <c r="C58" s="57">
        <v>36322</v>
      </c>
      <c r="D58" s="57">
        <v>56004</v>
      </c>
      <c r="E58">
        <v>16770</v>
      </c>
      <c r="F58">
        <v>3460</v>
      </c>
      <c r="G58" s="58">
        <v>34</v>
      </c>
      <c r="H58" s="74">
        <v>4104</v>
      </c>
      <c r="I58" s="58">
        <v>60</v>
      </c>
      <c r="J58" s="58">
        <v>6</v>
      </c>
      <c r="K58" s="57">
        <v>116760</v>
      </c>
    </row>
    <row r="59" spans="1:11">
      <c r="A59" s="56" t="s">
        <v>139</v>
      </c>
      <c r="B59" s="57">
        <v>9094</v>
      </c>
      <c r="C59" s="57">
        <v>28197</v>
      </c>
      <c r="D59" s="57">
        <v>52136</v>
      </c>
      <c r="E59">
        <v>14254</v>
      </c>
      <c r="F59">
        <v>1851</v>
      </c>
      <c r="G59" s="58">
        <v>27</v>
      </c>
      <c r="H59" s="74">
        <v>3902</v>
      </c>
      <c r="I59" s="58">
        <v>12</v>
      </c>
      <c r="J59" s="58">
        <v>324</v>
      </c>
      <c r="K59" s="57">
        <v>100703</v>
      </c>
    </row>
    <row r="60" spans="1:11">
      <c r="A60" s="56" t="s">
        <v>140</v>
      </c>
      <c r="B60" s="57">
        <v>3935</v>
      </c>
      <c r="C60" s="57">
        <v>21272</v>
      </c>
      <c r="D60" s="57">
        <v>55280</v>
      </c>
      <c r="E60">
        <v>15053</v>
      </c>
      <c r="F60">
        <v>918</v>
      </c>
      <c r="G60" s="58">
        <v>3</v>
      </c>
      <c r="H60" s="74">
        <v>4049</v>
      </c>
      <c r="I60" s="58">
        <v>20</v>
      </c>
      <c r="J60" s="58">
        <v>5</v>
      </c>
      <c r="K60" s="57">
        <v>96600</v>
      </c>
    </row>
    <row r="61" spans="1:11">
      <c r="A61" s="56" t="s">
        <v>141</v>
      </c>
      <c r="B61" s="57">
        <v>135409</v>
      </c>
      <c r="C61" s="57">
        <v>162185</v>
      </c>
      <c r="D61" s="57">
        <v>59702</v>
      </c>
      <c r="E61">
        <v>38895</v>
      </c>
      <c r="F61">
        <v>23606</v>
      </c>
      <c r="G61" s="58">
        <v>47</v>
      </c>
      <c r="H61" s="74">
        <v>7851</v>
      </c>
      <c r="I61" s="58">
        <v>233</v>
      </c>
      <c r="J61" s="57">
        <v>1701</v>
      </c>
      <c r="K61" s="57">
        <v>294220</v>
      </c>
    </row>
    <row r="62" spans="1:11">
      <c r="A62" s="56" t="s">
        <v>142</v>
      </c>
      <c r="B62" s="57">
        <v>48784</v>
      </c>
      <c r="C62" s="57">
        <v>76583</v>
      </c>
      <c r="D62" s="57">
        <v>68267</v>
      </c>
      <c r="E62">
        <v>34160</v>
      </c>
      <c r="F62">
        <v>14334</v>
      </c>
      <c r="G62" s="58">
        <v>59</v>
      </c>
      <c r="H62" s="74">
        <v>4359</v>
      </c>
      <c r="I62" s="58">
        <v>183</v>
      </c>
      <c r="J62" s="58">
        <v>105</v>
      </c>
      <c r="K62" s="57">
        <v>198050</v>
      </c>
    </row>
    <row r="63" spans="1:11">
      <c r="A63" s="56" t="s">
        <v>143</v>
      </c>
      <c r="B63" s="57">
        <v>232498</v>
      </c>
      <c r="C63" s="57">
        <v>602285</v>
      </c>
      <c r="D63" s="57">
        <v>156606</v>
      </c>
      <c r="E63">
        <v>187936</v>
      </c>
      <c r="F63">
        <v>173490</v>
      </c>
      <c r="G63" s="58">
        <v>136</v>
      </c>
      <c r="H63" s="74">
        <v>7500</v>
      </c>
      <c r="I63" s="58">
        <v>963</v>
      </c>
      <c r="J63" s="57">
        <v>2110</v>
      </c>
      <c r="K63" s="58">
        <v>1131026</v>
      </c>
    </row>
    <row r="64" spans="1:11">
      <c r="A64" s="56" t="s">
        <v>144</v>
      </c>
      <c r="B64" s="57">
        <v>7927</v>
      </c>
      <c r="C64" s="57">
        <v>48930</v>
      </c>
      <c r="D64" s="57">
        <v>55607</v>
      </c>
      <c r="E64">
        <v>17086</v>
      </c>
      <c r="F64">
        <v>2193</v>
      </c>
      <c r="G64" s="58">
        <v>29</v>
      </c>
      <c r="H64" s="74">
        <v>4051</v>
      </c>
      <c r="I64" s="58">
        <v>24</v>
      </c>
      <c r="J64" s="58">
        <v>2</v>
      </c>
      <c r="K64" s="57">
        <v>127922</v>
      </c>
    </row>
    <row r="65" spans="1:11">
      <c r="A65" s="56" t="s">
        <v>145</v>
      </c>
      <c r="B65" s="57">
        <v>29461</v>
      </c>
      <c r="C65" s="57">
        <v>90961</v>
      </c>
      <c r="D65" s="57">
        <v>27701</v>
      </c>
      <c r="E65">
        <v>28166</v>
      </c>
      <c r="F65">
        <v>19809</v>
      </c>
      <c r="G65" s="58">
        <v>39</v>
      </c>
      <c r="H65" s="74">
        <v>4135</v>
      </c>
      <c r="I65" s="58">
        <v>246</v>
      </c>
      <c r="J65" s="58">
        <v>121</v>
      </c>
      <c r="K65" s="57">
        <v>171178</v>
      </c>
    </row>
    <row r="66" spans="1:11">
      <c r="A66" s="56" t="s">
        <v>146</v>
      </c>
      <c r="B66" s="57">
        <v>1257</v>
      </c>
      <c r="C66" s="57">
        <v>21779</v>
      </c>
      <c r="D66" s="58">
        <v>0</v>
      </c>
      <c r="E66">
        <v>114</v>
      </c>
      <c r="F66">
        <v>344</v>
      </c>
      <c r="G66" s="58">
        <v>28</v>
      </c>
      <c r="H66" s="74">
        <v>0</v>
      </c>
      <c r="I66" s="58">
        <v>0</v>
      </c>
      <c r="J66" s="58">
        <v>0</v>
      </c>
      <c r="K66" s="58">
        <v>22265</v>
      </c>
    </row>
    <row r="67" spans="1:11">
      <c r="A67" s="56" t="s">
        <v>147</v>
      </c>
      <c r="B67" s="57">
        <v>36039</v>
      </c>
      <c r="C67" s="57">
        <v>90285</v>
      </c>
      <c r="D67" s="57">
        <v>52202</v>
      </c>
      <c r="E67">
        <v>25962</v>
      </c>
      <c r="F67">
        <v>7684</v>
      </c>
      <c r="G67" s="58">
        <v>27</v>
      </c>
      <c r="H67" s="74">
        <v>3900</v>
      </c>
      <c r="I67" s="58">
        <v>26</v>
      </c>
      <c r="J67" s="58">
        <v>0</v>
      </c>
      <c r="K67" s="57">
        <v>180086</v>
      </c>
    </row>
    <row r="68" spans="1:11">
      <c r="A68" s="56" t="s">
        <v>148</v>
      </c>
      <c r="B68" s="57">
        <v>1087</v>
      </c>
      <c r="C68" s="57">
        <v>23938</v>
      </c>
      <c r="D68" s="57">
        <v>55836</v>
      </c>
      <c r="E68">
        <v>15567</v>
      </c>
      <c r="F68">
        <v>342</v>
      </c>
      <c r="G68" s="58">
        <v>28</v>
      </c>
      <c r="H68" s="74">
        <v>4065</v>
      </c>
      <c r="I68" s="58">
        <v>6</v>
      </c>
      <c r="J68" s="58">
        <v>0</v>
      </c>
      <c r="K68" s="57">
        <v>99782</v>
      </c>
    </row>
    <row r="69" spans="1:11">
      <c r="A69" s="56" t="s">
        <v>149</v>
      </c>
      <c r="B69" s="58">
        <v>822</v>
      </c>
      <c r="C69" s="57">
        <v>9545</v>
      </c>
      <c r="D69" s="58">
        <v>0</v>
      </c>
      <c r="E69">
        <v>62</v>
      </c>
      <c r="F69">
        <v>275</v>
      </c>
      <c r="G69" s="58">
        <v>3</v>
      </c>
      <c r="H69" s="74">
        <v>0</v>
      </c>
      <c r="I69" s="58">
        <v>1</v>
      </c>
      <c r="J69" s="58">
        <v>0</v>
      </c>
      <c r="K69" s="58">
        <v>9886</v>
      </c>
    </row>
    <row r="70" spans="1:11">
      <c r="A70" s="56" t="s">
        <v>150</v>
      </c>
      <c r="B70" s="57">
        <v>31406</v>
      </c>
      <c r="C70" s="57">
        <v>146059</v>
      </c>
      <c r="D70" s="57">
        <v>56391</v>
      </c>
      <c r="E70">
        <v>24251</v>
      </c>
      <c r="F70">
        <v>13214</v>
      </c>
      <c r="G70" s="58">
        <v>49</v>
      </c>
      <c r="H70" s="74">
        <v>3900</v>
      </c>
      <c r="I70" s="58">
        <v>145</v>
      </c>
      <c r="J70" s="58">
        <v>198</v>
      </c>
      <c r="K70" s="57">
        <v>244207</v>
      </c>
    </row>
    <row r="71" spans="1:11">
      <c r="A71" s="56" t="s">
        <v>151</v>
      </c>
      <c r="B71" s="57">
        <v>14557</v>
      </c>
      <c r="C71" s="57">
        <v>47477</v>
      </c>
      <c r="D71" s="57">
        <v>59176</v>
      </c>
      <c r="E71">
        <v>20152</v>
      </c>
      <c r="F71">
        <v>9006</v>
      </c>
      <c r="G71" s="58">
        <v>43</v>
      </c>
      <c r="H71" s="74">
        <v>3900</v>
      </c>
      <c r="I71" s="58">
        <v>21</v>
      </c>
      <c r="J71" s="58">
        <v>61</v>
      </c>
      <c r="K71" s="57">
        <v>139836</v>
      </c>
    </row>
    <row r="72" spans="1:11">
      <c r="A72" s="56" t="s">
        <v>152</v>
      </c>
      <c r="B72" s="58">
        <v>806</v>
      </c>
      <c r="C72" s="57">
        <v>9237</v>
      </c>
      <c r="D72" s="58">
        <v>0</v>
      </c>
      <c r="E72">
        <v>210</v>
      </c>
      <c r="F72">
        <v>420</v>
      </c>
      <c r="G72" s="58">
        <v>3</v>
      </c>
      <c r="H72" s="74">
        <v>0</v>
      </c>
      <c r="I72" s="58">
        <v>0</v>
      </c>
      <c r="J72" s="58">
        <v>20</v>
      </c>
      <c r="K72" s="58">
        <v>9890</v>
      </c>
    </row>
    <row r="73" spans="1:11">
      <c r="A73" s="56" t="s">
        <v>153</v>
      </c>
      <c r="B73" s="57">
        <v>3199</v>
      </c>
      <c r="C73" s="57">
        <v>34616</v>
      </c>
      <c r="D73" s="58">
        <v>0</v>
      </c>
      <c r="E73">
        <v>919</v>
      </c>
      <c r="F73">
        <v>252</v>
      </c>
      <c r="G73" s="58">
        <v>29</v>
      </c>
      <c r="H73" s="74">
        <v>0</v>
      </c>
      <c r="I73" s="58">
        <v>25</v>
      </c>
      <c r="J73" s="58">
        <v>0</v>
      </c>
      <c r="K73" s="58">
        <v>35841</v>
      </c>
    </row>
    <row r="74" spans="1:11">
      <c r="A74" s="56" t="s">
        <v>154</v>
      </c>
      <c r="B74" s="57">
        <v>5457</v>
      </c>
      <c r="C74" s="57">
        <v>55915</v>
      </c>
      <c r="D74" s="57">
        <v>52136</v>
      </c>
      <c r="E74">
        <v>15067</v>
      </c>
      <c r="F74">
        <v>3424</v>
      </c>
      <c r="G74" s="58">
        <v>27</v>
      </c>
      <c r="H74" s="74">
        <v>3900</v>
      </c>
      <c r="I74" s="58">
        <v>20</v>
      </c>
      <c r="J74" s="58">
        <v>0</v>
      </c>
      <c r="K74" s="57">
        <v>130489</v>
      </c>
    </row>
    <row r="75" spans="1:11">
      <c r="A75" s="56" t="s">
        <v>155</v>
      </c>
      <c r="B75" s="57">
        <v>8269</v>
      </c>
      <c r="C75" s="57">
        <v>34240</v>
      </c>
      <c r="D75" s="57">
        <v>20451</v>
      </c>
      <c r="E75">
        <v>12650</v>
      </c>
      <c r="F75">
        <v>4370</v>
      </c>
      <c r="G75" s="58">
        <v>32</v>
      </c>
      <c r="H75" s="74">
        <v>4096</v>
      </c>
      <c r="I75" s="58">
        <v>31</v>
      </c>
      <c r="J75" s="58">
        <v>20</v>
      </c>
      <c r="K75" s="57">
        <v>75890</v>
      </c>
    </row>
    <row r="76" spans="1:11">
      <c r="A76" s="56" t="s">
        <v>156</v>
      </c>
      <c r="B76" s="57">
        <v>2123</v>
      </c>
      <c r="C76" s="57">
        <v>20383</v>
      </c>
      <c r="D76" s="57">
        <v>56602</v>
      </c>
      <c r="E76">
        <v>14857</v>
      </c>
      <c r="F76">
        <v>491</v>
      </c>
      <c r="G76" s="58">
        <v>27</v>
      </c>
      <c r="H76" s="74">
        <v>3900</v>
      </c>
      <c r="I76" s="58">
        <v>1</v>
      </c>
      <c r="J76" s="58">
        <v>0</v>
      </c>
      <c r="K76" s="57">
        <v>96261</v>
      </c>
    </row>
    <row r="77" spans="1:11">
      <c r="A77" s="56" t="s">
        <v>157</v>
      </c>
      <c r="B77" s="57">
        <v>6734</v>
      </c>
      <c r="C77" s="57">
        <v>23752</v>
      </c>
      <c r="D77" s="57">
        <v>56671</v>
      </c>
      <c r="E77">
        <v>15641</v>
      </c>
      <c r="F77">
        <v>2473</v>
      </c>
      <c r="G77" s="58">
        <v>28</v>
      </c>
      <c r="H77" s="74">
        <v>3900</v>
      </c>
      <c r="I77" s="58">
        <v>4</v>
      </c>
      <c r="J77" s="58">
        <v>133</v>
      </c>
      <c r="K77" s="57">
        <v>102602</v>
      </c>
    </row>
    <row r="78" spans="1:11">
      <c r="A78" s="56" t="s">
        <v>158</v>
      </c>
      <c r="B78" s="57">
        <v>13806</v>
      </c>
      <c r="C78" s="57">
        <v>30245</v>
      </c>
      <c r="D78" s="57">
        <v>56029</v>
      </c>
      <c r="E78">
        <v>18280</v>
      </c>
      <c r="F78">
        <v>1399</v>
      </c>
      <c r="G78" s="58">
        <v>28</v>
      </c>
      <c r="H78" s="74">
        <v>4312</v>
      </c>
      <c r="I78" s="58">
        <v>2</v>
      </c>
      <c r="J78" s="58">
        <v>30</v>
      </c>
      <c r="K78" s="57">
        <v>110325</v>
      </c>
    </row>
    <row r="79" spans="1:11">
      <c r="A79" s="56" t="s">
        <v>159</v>
      </c>
      <c r="B79" s="57">
        <v>10633</v>
      </c>
      <c r="C79" s="57">
        <v>36515</v>
      </c>
      <c r="D79" s="57">
        <v>57702</v>
      </c>
      <c r="E79">
        <v>20395</v>
      </c>
      <c r="F79">
        <v>1657</v>
      </c>
      <c r="G79" s="58">
        <v>35</v>
      </c>
      <c r="H79" s="74">
        <v>4312</v>
      </c>
      <c r="I79" s="58">
        <v>9</v>
      </c>
      <c r="J79" s="58">
        <v>184</v>
      </c>
      <c r="K79" s="57">
        <v>120809</v>
      </c>
    </row>
    <row r="80" spans="1:11">
      <c r="A80" s="56" t="s">
        <v>160</v>
      </c>
      <c r="B80" s="57">
        <v>23303</v>
      </c>
      <c r="C80" s="57">
        <v>40652</v>
      </c>
      <c r="D80" s="57">
        <v>52136</v>
      </c>
      <c r="E80">
        <v>14944</v>
      </c>
      <c r="F80">
        <v>3752</v>
      </c>
      <c r="G80" s="58">
        <v>27</v>
      </c>
      <c r="H80" s="74">
        <v>3950</v>
      </c>
      <c r="I80" s="58">
        <v>30</v>
      </c>
      <c r="J80" s="58">
        <v>0</v>
      </c>
      <c r="K80" s="57">
        <v>115491</v>
      </c>
    </row>
    <row r="81" spans="1:11">
      <c r="A81" s="56" t="s">
        <v>161</v>
      </c>
      <c r="B81" s="57">
        <v>3538</v>
      </c>
      <c r="C81" s="57">
        <v>20196</v>
      </c>
      <c r="D81" s="57">
        <v>56759</v>
      </c>
      <c r="E81">
        <v>15098</v>
      </c>
      <c r="F81">
        <v>1061</v>
      </c>
      <c r="G81" s="58">
        <v>28</v>
      </c>
      <c r="H81" s="74">
        <v>3900</v>
      </c>
      <c r="I81" s="58">
        <v>2</v>
      </c>
      <c r="J81" s="58">
        <v>241</v>
      </c>
      <c r="K81" s="57">
        <v>97285</v>
      </c>
    </row>
    <row r="82" spans="1:11">
      <c r="A82" s="56" t="s">
        <v>162</v>
      </c>
      <c r="B82" s="57">
        <v>24962</v>
      </c>
      <c r="C82" s="57">
        <v>111108</v>
      </c>
      <c r="D82" s="57">
        <v>53963</v>
      </c>
      <c r="E82">
        <v>15801</v>
      </c>
      <c r="F82">
        <v>6399</v>
      </c>
      <c r="G82" s="58">
        <v>29</v>
      </c>
      <c r="H82" s="74">
        <v>3900</v>
      </c>
      <c r="I82" s="58">
        <v>36</v>
      </c>
      <c r="J82" s="58">
        <v>0</v>
      </c>
      <c r="K82" s="57">
        <v>191236</v>
      </c>
    </row>
    <row r="83" spans="1:11">
      <c r="A83" s="56" t="s">
        <v>163</v>
      </c>
      <c r="B83" s="57">
        <v>840292</v>
      </c>
      <c r="C83" s="57">
        <v>2077398</v>
      </c>
      <c r="D83" s="57">
        <v>436210</v>
      </c>
      <c r="E83">
        <v>350028</v>
      </c>
      <c r="F83">
        <v>283359</v>
      </c>
      <c r="G83" s="58">
        <v>240</v>
      </c>
      <c r="H83" s="74">
        <v>3705</v>
      </c>
      <c r="I83" s="57">
        <v>3433</v>
      </c>
      <c r="J83" s="57">
        <v>10742</v>
      </c>
      <c r="K83" s="58">
        <v>3165115</v>
      </c>
    </row>
    <row r="84" spans="1:11">
      <c r="A84" s="56" t="s">
        <v>164</v>
      </c>
      <c r="B84" s="57">
        <v>12577</v>
      </c>
      <c r="C84" s="57">
        <v>41448</v>
      </c>
      <c r="D84" s="57">
        <v>52629</v>
      </c>
      <c r="E84">
        <v>14794</v>
      </c>
      <c r="F84">
        <v>2940</v>
      </c>
      <c r="G84" s="58">
        <v>28</v>
      </c>
      <c r="H84" s="74">
        <v>3900</v>
      </c>
      <c r="I84" s="58">
        <v>25</v>
      </c>
      <c r="J84" s="58">
        <v>0</v>
      </c>
      <c r="K84" s="57">
        <v>115764</v>
      </c>
    </row>
    <row r="85" spans="1:11">
      <c r="A85" s="56" t="s">
        <v>165</v>
      </c>
      <c r="B85" s="57">
        <v>90553</v>
      </c>
      <c r="C85" s="57">
        <v>161937</v>
      </c>
      <c r="D85" s="57">
        <v>60051</v>
      </c>
      <c r="E85">
        <v>44425</v>
      </c>
      <c r="F85">
        <v>33666</v>
      </c>
      <c r="G85" s="58">
        <v>37</v>
      </c>
      <c r="H85" s="74">
        <v>3901</v>
      </c>
      <c r="I85" s="58">
        <v>229</v>
      </c>
      <c r="J85" s="58">
        <v>114</v>
      </c>
      <c r="K85" s="57">
        <v>304360</v>
      </c>
    </row>
    <row r="86" spans="1:11">
      <c r="A86" s="56" t="s">
        <v>166</v>
      </c>
      <c r="B86" s="57">
        <v>12553</v>
      </c>
      <c r="C86" s="57">
        <v>20181</v>
      </c>
      <c r="D86" s="57">
        <v>52137</v>
      </c>
      <c r="E86">
        <v>13979</v>
      </c>
      <c r="F86">
        <v>1729</v>
      </c>
      <c r="G86" s="58">
        <v>4</v>
      </c>
      <c r="H86" s="74">
        <v>3900</v>
      </c>
      <c r="I86" s="58">
        <v>23</v>
      </c>
      <c r="J86" s="58">
        <v>243</v>
      </c>
      <c r="K86" s="57">
        <v>92196</v>
      </c>
    </row>
    <row r="87" spans="1:11">
      <c r="A87" s="56" t="s">
        <v>167</v>
      </c>
      <c r="B87" s="57">
        <v>2522</v>
      </c>
      <c r="C87" s="57">
        <v>11807</v>
      </c>
      <c r="D87" s="57">
        <v>56029</v>
      </c>
      <c r="E87">
        <v>17638</v>
      </c>
      <c r="F87">
        <v>0</v>
      </c>
      <c r="G87" s="58">
        <v>29</v>
      </c>
      <c r="H87" s="74">
        <v>4312</v>
      </c>
      <c r="I87" s="58">
        <v>2</v>
      </c>
      <c r="J87" s="58">
        <v>0</v>
      </c>
      <c r="K87" s="57">
        <v>89817</v>
      </c>
    </row>
    <row r="88" spans="1:11">
      <c r="A88" s="56" t="s">
        <v>168</v>
      </c>
      <c r="B88" s="57">
        <v>2811</v>
      </c>
      <c r="C88" s="57">
        <v>22064</v>
      </c>
      <c r="D88" s="57">
        <v>59627</v>
      </c>
      <c r="E88">
        <v>17499</v>
      </c>
      <c r="F88">
        <v>1743</v>
      </c>
      <c r="G88" s="58">
        <v>28</v>
      </c>
      <c r="H88" s="74">
        <v>4065</v>
      </c>
      <c r="I88" s="58">
        <v>29</v>
      </c>
      <c r="J88" s="58">
        <v>62</v>
      </c>
      <c r="K88" s="57">
        <v>105117</v>
      </c>
    </row>
    <row r="89" spans="1:11">
      <c r="A89" s="56" t="s">
        <v>169</v>
      </c>
      <c r="B89" s="57">
        <v>21006</v>
      </c>
      <c r="C89" s="57">
        <v>26273</v>
      </c>
      <c r="D89" s="57">
        <v>53758</v>
      </c>
      <c r="E89">
        <v>19310</v>
      </c>
      <c r="F89">
        <v>6203</v>
      </c>
      <c r="G89" s="58">
        <v>32</v>
      </c>
      <c r="H89" s="74">
        <v>3900</v>
      </c>
      <c r="I89" s="58">
        <v>37</v>
      </c>
      <c r="J89" s="58">
        <v>24</v>
      </c>
      <c r="K89" s="57">
        <v>109537</v>
      </c>
    </row>
    <row r="90" spans="1:11">
      <c r="A90" s="56" t="s">
        <v>170</v>
      </c>
      <c r="B90" s="57">
        <v>1004</v>
      </c>
      <c r="C90" s="57">
        <v>9832</v>
      </c>
      <c r="D90" s="58">
        <v>0</v>
      </c>
      <c r="E90">
        <v>176</v>
      </c>
      <c r="F90">
        <v>504</v>
      </c>
      <c r="G90" s="58">
        <v>28</v>
      </c>
      <c r="H90" s="74">
        <v>0</v>
      </c>
      <c r="I90" s="58">
        <v>4</v>
      </c>
      <c r="J90" s="58">
        <v>33</v>
      </c>
      <c r="K90" s="58">
        <v>10577</v>
      </c>
    </row>
    <row r="91" spans="1:11">
      <c r="A91" s="56" t="s">
        <v>171</v>
      </c>
      <c r="B91" s="57">
        <v>2533</v>
      </c>
      <c r="C91" s="57">
        <v>27574</v>
      </c>
      <c r="D91" s="57">
        <v>55224</v>
      </c>
      <c r="E91">
        <v>15831</v>
      </c>
      <c r="F91">
        <v>1811</v>
      </c>
      <c r="G91" s="58">
        <v>29</v>
      </c>
      <c r="H91" s="74">
        <v>4075</v>
      </c>
      <c r="I91" s="58">
        <v>3</v>
      </c>
      <c r="J91" s="58">
        <v>30</v>
      </c>
      <c r="K91" s="57">
        <v>104577</v>
      </c>
    </row>
    <row r="92" spans="1:11">
      <c r="A92" s="56" t="s">
        <v>172</v>
      </c>
      <c r="B92" s="57">
        <v>54445</v>
      </c>
      <c r="C92" s="57">
        <v>64597</v>
      </c>
      <c r="D92" s="57">
        <v>52289</v>
      </c>
      <c r="E92">
        <v>16580</v>
      </c>
      <c r="F92">
        <v>8343</v>
      </c>
      <c r="G92" s="58">
        <v>29</v>
      </c>
      <c r="H92" s="74">
        <v>0</v>
      </c>
      <c r="I92" s="58">
        <v>30</v>
      </c>
      <c r="J92" s="58">
        <v>35</v>
      </c>
      <c r="K92" s="58">
        <v>141903</v>
      </c>
    </row>
    <row r="93" spans="1:11">
      <c r="A93" s="56" t="s">
        <v>173</v>
      </c>
      <c r="B93" s="57">
        <v>8212</v>
      </c>
      <c r="C93" s="57">
        <v>33577</v>
      </c>
      <c r="D93" s="57">
        <v>55224</v>
      </c>
      <c r="E93">
        <v>15935</v>
      </c>
      <c r="F93">
        <v>2151</v>
      </c>
      <c r="G93" s="58">
        <v>28</v>
      </c>
      <c r="H93" s="74">
        <v>4065</v>
      </c>
      <c r="I93" s="58">
        <v>36</v>
      </c>
      <c r="J93" s="57">
        <v>2447</v>
      </c>
      <c r="K93" s="57">
        <v>113463</v>
      </c>
    </row>
    <row r="94" spans="1:11">
      <c r="A94" s="56" t="s">
        <v>174</v>
      </c>
      <c r="B94" s="57">
        <v>14829</v>
      </c>
      <c r="C94" s="57">
        <v>105496</v>
      </c>
      <c r="D94" s="57">
        <v>52136</v>
      </c>
      <c r="E94">
        <v>14048</v>
      </c>
      <c r="F94">
        <v>7882</v>
      </c>
      <c r="G94" s="58">
        <v>28</v>
      </c>
      <c r="H94" s="74">
        <v>3900</v>
      </c>
      <c r="I94" s="58">
        <v>43</v>
      </c>
      <c r="J94" s="58">
        <v>0</v>
      </c>
      <c r="K94" s="57">
        <v>183533</v>
      </c>
    </row>
    <row r="95" spans="1:11">
      <c r="A95" s="56" t="s">
        <v>175</v>
      </c>
      <c r="B95" s="58">
        <v>634</v>
      </c>
      <c r="C95" s="57">
        <v>13782</v>
      </c>
      <c r="D95" s="58">
        <v>0</v>
      </c>
      <c r="E95">
        <v>436</v>
      </c>
      <c r="F95">
        <v>584</v>
      </c>
      <c r="G95" s="58">
        <v>3</v>
      </c>
      <c r="H95" s="74">
        <v>0</v>
      </c>
      <c r="I95" s="58">
        <v>13</v>
      </c>
      <c r="J95" s="58">
        <v>0</v>
      </c>
      <c r="K95" s="58">
        <v>14818</v>
      </c>
    </row>
    <row r="96" spans="1:11">
      <c r="A96" s="56" t="s">
        <v>176</v>
      </c>
      <c r="B96" s="57">
        <v>4467</v>
      </c>
      <c r="C96" s="57">
        <v>64399</v>
      </c>
      <c r="D96" s="57">
        <v>56619</v>
      </c>
      <c r="E96">
        <v>22204</v>
      </c>
      <c r="F96">
        <v>4640</v>
      </c>
      <c r="G96" s="58">
        <v>44</v>
      </c>
      <c r="H96" s="74">
        <v>4312</v>
      </c>
      <c r="I96" s="58">
        <v>41</v>
      </c>
      <c r="J96" s="58">
        <v>149</v>
      </c>
      <c r="K96" s="57">
        <v>152408</v>
      </c>
    </row>
    <row r="97" spans="1:11">
      <c r="A97" s="56" t="s">
        <v>177</v>
      </c>
      <c r="B97" s="57">
        <v>17686</v>
      </c>
      <c r="C97" s="57">
        <v>83157</v>
      </c>
      <c r="D97" s="57">
        <v>55224</v>
      </c>
      <c r="E97">
        <v>16185</v>
      </c>
      <c r="F97">
        <v>7552</v>
      </c>
      <c r="G97" s="58">
        <v>3</v>
      </c>
      <c r="H97" s="74">
        <v>4065</v>
      </c>
      <c r="I97" s="58">
        <v>30</v>
      </c>
      <c r="J97" s="58">
        <v>0</v>
      </c>
      <c r="K97" s="57">
        <v>166216</v>
      </c>
    </row>
    <row r="98" spans="1:11">
      <c r="A98" s="56" t="s">
        <v>178</v>
      </c>
      <c r="B98" s="57">
        <v>8635</v>
      </c>
      <c r="C98" s="57">
        <v>48918</v>
      </c>
      <c r="D98" s="57">
        <v>52136</v>
      </c>
      <c r="E98">
        <v>14316</v>
      </c>
      <c r="F98">
        <v>2860</v>
      </c>
      <c r="G98" s="58">
        <v>27</v>
      </c>
      <c r="H98" s="74">
        <v>3900</v>
      </c>
      <c r="I98" s="58">
        <v>35</v>
      </c>
      <c r="J98" s="58">
        <v>0</v>
      </c>
      <c r="K98" s="57">
        <v>122192</v>
      </c>
    </row>
    <row r="99" spans="1:11">
      <c r="A99" s="56" t="s">
        <v>179</v>
      </c>
      <c r="B99" s="58">
        <v>837</v>
      </c>
      <c r="C99" s="57">
        <v>10260</v>
      </c>
      <c r="D99" s="58">
        <v>0</v>
      </c>
      <c r="E99">
        <v>0</v>
      </c>
      <c r="F99">
        <v>15</v>
      </c>
      <c r="G99" s="58">
        <v>3</v>
      </c>
      <c r="H99" s="74">
        <v>0</v>
      </c>
      <c r="I99" s="58">
        <v>7</v>
      </c>
      <c r="J99" s="58">
        <v>0</v>
      </c>
      <c r="K99" s="58">
        <v>10285</v>
      </c>
    </row>
    <row r="100" spans="1:11">
      <c r="A100" s="56" t="s">
        <v>180</v>
      </c>
      <c r="B100" s="57">
        <v>22163</v>
      </c>
      <c r="C100" s="57">
        <v>59800</v>
      </c>
      <c r="D100" s="57">
        <v>52136</v>
      </c>
      <c r="E100">
        <v>15032</v>
      </c>
      <c r="F100">
        <v>3563</v>
      </c>
      <c r="G100" s="58">
        <v>30</v>
      </c>
      <c r="H100" s="74">
        <v>3900</v>
      </c>
      <c r="I100" s="58">
        <v>38</v>
      </c>
      <c r="J100" s="58">
        <v>240</v>
      </c>
      <c r="K100" s="57">
        <v>134739</v>
      </c>
    </row>
    <row r="101" spans="1:11">
      <c r="A101" s="56" t="s">
        <v>181</v>
      </c>
      <c r="B101" s="57">
        <v>8587</v>
      </c>
      <c r="C101" s="57">
        <v>35216</v>
      </c>
      <c r="D101" s="57">
        <v>56060</v>
      </c>
      <c r="E101">
        <v>18840</v>
      </c>
      <c r="F101">
        <v>1526</v>
      </c>
      <c r="G101" s="58">
        <v>31</v>
      </c>
      <c r="H101" s="74">
        <v>4312</v>
      </c>
      <c r="I101" s="58">
        <v>2</v>
      </c>
      <c r="J101" s="58">
        <v>109</v>
      </c>
      <c r="K101" s="57">
        <v>116096</v>
      </c>
    </row>
    <row r="102" spans="1:11">
      <c r="A102" s="56" t="s">
        <v>182</v>
      </c>
      <c r="B102" s="57">
        <v>1897</v>
      </c>
      <c r="C102" s="57">
        <v>16215</v>
      </c>
      <c r="D102" s="58">
        <v>0</v>
      </c>
      <c r="E102">
        <v>483</v>
      </c>
      <c r="F102">
        <v>752</v>
      </c>
      <c r="G102" s="58">
        <v>0</v>
      </c>
      <c r="H102" s="74">
        <v>0</v>
      </c>
      <c r="I102" s="58">
        <v>9</v>
      </c>
      <c r="J102" s="58">
        <v>0</v>
      </c>
      <c r="K102" s="58">
        <v>17459</v>
      </c>
    </row>
    <row r="103" spans="1:11">
      <c r="A103" s="56" t="s">
        <v>183</v>
      </c>
      <c r="B103" s="57">
        <v>31519</v>
      </c>
      <c r="C103" s="57">
        <v>63956</v>
      </c>
      <c r="D103" s="57">
        <v>54224</v>
      </c>
      <c r="E103">
        <v>18436</v>
      </c>
      <c r="F103">
        <v>8235</v>
      </c>
      <c r="G103" s="58">
        <v>32</v>
      </c>
      <c r="H103" s="74">
        <v>3683</v>
      </c>
      <c r="I103" s="58">
        <v>45</v>
      </c>
      <c r="J103" s="58">
        <v>427</v>
      </c>
      <c r="K103" s="57">
        <v>149038</v>
      </c>
    </row>
    <row r="104" spans="1:11">
      <c r="A104" s="56" t="s">
        <v>184</v>
      </c>
      <c r="B104" s="57">
        <v>16225</v>
      </c>
      <c r="C104" s="57">
        <v>51346</v>
      </c>
      <c r="D104" s="57">
        <v>73374</v>
      </c>
      <c r="E104">
        <v>26003</v>
      </c>
      <c r="F104">
        <v>12479</v>
      </c>
      <c r="G104" s="58">
        <v>35</v>
      </c>
      <c r="H104" s="74">
        <v>3901</v>
      </c>
      <c r="I104" s="58">
        <v>1</v>
      </c>
      <c r="J104" s="58">
        <v>2</v>
      </c>
      <c r="K104" s="57">
        <v>167141</v>
      </c>
    </row>
    <row r="105" spans="1:11">
      <c r="A105" s="56" t="s">
        <v>185</v>
      </c>
      <c r="B105" s="57">
        <v>2920</v>
      </c>
      <c r="C105" s="57">
        <v>15138</v>
      </c>
      <c r="D105" s="57">
        <v>52285</v>
      </c>
      <c r="E105">
        <v>14038</v>
      </c>
      <c r="F105">
        <v>597</v>
      </c>
      <c r="G105" s="58">
        <v>28</v>
      </c>
      <c r="H105" s="74">
        <v>3901</v>
      </c>
      <c r="I105" s="58">
        <v>0</v>
      </c>
      <c r="J105" s="58">
        <v>50</v>
      </c>
      <c r="K105" s="57">
        <v>86037</v>
      </c>
    </row>
    <row r="106" spans="1:11">
      <c r="A106" s="56" t="s">
        <v>186</v>
      </c>
      <c r="B106" s="57">
        <v>52759</v>
      </c>
      <c r="C106" s="57">
        <v>47901</v>
      </c>
      <c r="D106" s="57">
        <v>52212</v>
      </c>
      <c r="E106">
        <v>14808</v>
      </c>
      <c r="F106">
        <v>3146</v>
      </c>
      <c r="G106" s="58">
        <v>32</v>
      </c>
      <c r="H106" s="74">
        <v>3900</v>
      </c>
      <c r="I106" s="58">
        <v>8</v>
      </c>
      <c r="J106" s="58">
        <v>41</v>
      </c>
      <c r="K106" s="57">
        <v>122048</v>
      </c>
    </row>
    <row r="107" spans="1:11">
      <c r="A107" s="56" t="s">
        <v>187</v>
      </c>
      <c r="B107" s="57">
        <v>4681</v>
      </c>
      <c r="C107" s="57">
        <v>31839</v>
      </c>
      <c r="D107" s="57">
        <v>56602</v>
      </c>
      <c r="E107">
        <v>14886</v>
      </c>
      <c r="F107">
        <v>2452</v>
      </c>
      <c r="G107" s="58">
        <v>27</v>
      </c>
      <c r="H107" s="74">
        <v>3900</v>
      </c>
      <c r="I107" s="58">
        <v>833</v>
      </c>
      <c r="J107" s="58">
        <v>0</v>
      </c>
      <c r="K107" s="57">
        <v>110539</v>
      </c>
    </row>
    <row r="108" spans="1:11">
      <c r="A108" s="56" t="s">
        <v>188</v>
      </c>
      <c r="B108" s="58">
        <v>873</v>
      </c>
      <c r="C108" s="57">
        <v>32450</v>
      </c>
      <c r="D108" s="57">
        <v>55224</v>
      </c>
      <c r="E108">
        <v>15318</v>
      </c>
      <c r="F108">
        <v>1676</v>
      </c>
      <c r="G108" s="58">
        <v>3</v>
      </c>
      <c r="H108" s="74">
        <v>4065</v>
      </c>
      <c r="I108" s="58">
        <v>0</v>
      </c>
      <c r="J108" s="58">
        <v>0</v>
      </c>
      <c r="K108" s="57">
        <v>108736</v>
      </c>
    </row>
    <row r="109" spans="1:11">
      <c r="A109" s="56" t="s">
        <v>189</v>
      </c>
      <c r="B109" s="57">
        <v>10065</v>
      </c>
      <c r="C109" s="57">
        <v>15579</v>
      </c>
      <c r="D109" s="57">
        <v>52136</v>
      </c>
      <c r="E109">
        <v>14276</v>
      </c>
      <c r="F109">
        <v>607</v>
      </c>
      <c r="G109" s="58">
        <v>27</v>
      </c>
      <c r="H109" s="74">
        <v>3900</v>
      </c>
      <c r="I109" s="58">
        <v>0</v>
      </c>
      <c r="J109" s="58">
        <v>3</v>
      </c>
      <c r="K109" s="58">
        <v>86528</v>
      </c>
    </row>
    <row r="110" spans="1:11">
      <c r="A110" s="56" t="s">
        <v>190</v>
      </c>
      <c r="B110" s="57">
        <v>23158</v>
      </c>
      <c r="C110" s="57">
        <v>54730</v>
      </c>
      <c r="D110" s="57">
        <v>52409</v>
      </c>
      <c r="E110">
        <v>14355</v>
      </c>
      <c r="F110">
        <v>3293</v>
      </c>
      <c r="G110" s="58">
        <v>31</v>
      </c>
      <c r="H110" s="74">
        <v>3900</v>
      </c>
      <c r="I110" s="58">
        <v>58</v>
      </c>
      <c r="J110" s="58">
        <v>55</v>
      </c>
      <c r="K110" s="57">
        <v>128831</v>
      </c>
    </row>
    <row r="111" spans="1:11">
      <c r="A111" s="56" t="s">
        <v>191</v>
      </c>
      <c r="B111" s="57">
        <v>6096</v>
      </c>
      <c r="C111" s="57">
        <v>41829</v>
      </c>
      <c r="D111" s="57">
        <v>52136</v>
      </c>
      <c r="E111">
        <v>14627</v>
      </c>
      <c r="F111">
        <v>3497</v>
      </c>
      <c r="G111" s="58">
        <v>28</v>
      </c>
      <c r="H111" s="74">
        <v>3900</v>
      </c>
      <c r="I111" s="58">
        <v>24</v>
      </c>
      <c r="J111" s="58">
        <v>0</v>
      </c>
      <c r="K111" s="57">
        <v>116041</v>
      </c>
    </row>
    <row r="112" spans="1:11">
      <c r="A112" s="56" t="s">
        <v>192</v>
      </c>
      <c r="B112" s="57">
        <v>1232</v>
      </c>
      <c r="C112" s="57">
        <v>13030</v>
      </c>
      <c r="D112" s="57">
        <v>52136</v>
      </c>
      <c r="E112">
        <v>13447</v>
      </c>
      <c r="F112">
        <v>682</v>
      </c>
      <c r="G112" s="58">
        <v>0</v>
      </c>
      <c r="H112" s="74">
        <v>3900</v>
      </c>
      <c r="I112" s="58">
        <v>21</v>
      </c>
      <c r="J112" s="58">
        <v>0</v>
      </c>
      <c r="K112" s="58">
        <v>83216</v>
      </c>
    </row>
    <row r="113" spans="1:11">
      <c r="A113" s="56" t="s">
        <v>193</v>
      </c>
      <c r="B113" s="57">
        <v>9286</v>
      </c>
      <c r="C113" s="57">
        <v>59087</v>
      </c>
      <c r="D113" s="57">
        <v>20762</v>
      </c>
      <c r="E113">
        <v>17207</v>
      </c>
      <c r="F113">
        <v>5596</v>
      </c>
      <c r="G113" s="58">
        <v>34</v>
      </c>
      <c r="H113" s="74">
        <v>4114</v>
      </c>
      <c r="I113" s="58">
        <v>91</v>
      </c>
      <c r="J113" s="58">
        <v>39</v>
      </c>
      <c r="K113" s="57">
        <v>106930</v>
      </c>
    </row>
    <row r="114" spans="1:11">
      <c r="A114" s="56" t="s">
        <v>194</v>
      </c>
      <c r="B114" s="57">
        <v>85846</v>
      </c>
      <c r="C114" s="57">
        <v>155703</v>
      </c>
      <c r="D114" s="57">
        <v>61046</v>
      </c>
      <c r="E114">
        <v>22122</v>
      </c>
      <c r="F114">
        <v>19858</v>
      </c>
      <c r="G114" s="58">
        <v>33</v>
      </c>
      <c r="H114" s="74">
        <v>3900</v>
      </c>
      <c r="I114" s="58">
        <v>218</v>
      </c>
      <c r="J114" s="58">
        <v>0</v>
      </c>
      <c r="K114" s="57">
        <v>262880</v>
      </c>
    </row>
    <row r="115" spans="1:11">
      <c r="A115" s="56" t="s">
        <v>195</v>
      </c>
      <c r="B115" s="57">
        <v>4261</v>
      </c>
      <c r="C115" s="57">
        <v>18935</v>
      </c>
      <c r="D115" s="57">
        <v>56029</v>
      </c>
      <c r="E115">
        <v>17888</v>
      </c>
      <c r="F115">
        <v>300</v>
      </c>
      <c r="G115" s="58">
        <v>28</v>
      </c>
      <c r="H115" s="74">
        <v>4312</v>
      </c>
      <c r="I115" s="58">
        <v>13</v>
      </c>
      <c r="J115" s="58">
        <v>0</v>
      </c>
      <c r="K115" s="57">
        <v>97505</v>
      </c>
    </row>
    <row r="116" spans="1:11">
      <c r="A116" s="56" t="s">
        <v>196</v>
      </c>
      <c r="B116" s="57">
        <v>4750</v>
      </c>
      <c r="C116" s="57">
        <v>15328</v>
      </c>
      <c r="D116" s="57">
        <v>19164</v>
      </c>
      <c r="E116">
        <v>9580</v>
      </c>
      <c r="F116">
        <v>3564</v>
      </c>
      <c r="G116" s="58">
        <v>32</v>
      </c>
      <c r="H116" s="74">
        <v>4129</v>
      </c>
      <c r="I116" s="58">
        <v>24</v>
      </c>
      <c r="J116" s="58">
        <v>39</v>
      </c>
      <c r="K116" s="57">
        <v>51860</v>
      </c>
    </row>
    <row r="117" spans="1:11">
      <c r="A117" s="56" t="s">
        <v>197</v>
      </c>
      <c r="B117" s="57">
        <v>19943</v>
      </c>
      <c r="C117" s="57">
        <v>55724</v>
      </c>
      <c r="D117" s="57">
        <v>55409</v>
      </c>
      <c r="E117">
        <v>18234</v>
      </c>
      <c r="F117">
        <v>5697</v>
      </c>
      <c r="G117" s="58">
        <v>29</v>
      </c>
      <c r="H117" s="74">
        <v>4065</v>
      </c>
      <c r="I117" s="58">
        <v>48</v>
      </c>
      <c r="J117" s="57">
        <v>1649</v>
      </c>
      <c r="K117" s="57">
        <v>140855</v>
      </c>
    </row>
    <row r="118" spans="1:11">
      <c r="A118" s="56" t="s">
        <v>198</v>
      </c>
      <c r="B118" s="57">
        <v>41674</v>
      </c>
      <c r="C118" s="57">
        <v>130579</v>
      </c>
      <c r="D118" s="57">
        <v>64130</v>
      </c>
      <c r="E118">
        <v>33258</v>
      </c>
      <c r="F118">
        <v>24965</v>
      </c>
      <c r="G118" s="58">
        <v>45</v>
      </c>
      <c r="H118" s="74">
        <v>4099</v>
      </c>
      <c r="I118" s="58">
        <v>132</v>
      </c>
      <c r="J118" s="58">
        <v>575</v>
      </c>
      <c r="K118" s="57">
        <v>257783</v>
      </c>
    </row>
    <row r="119" spans="1:11">
      <c r="A119" s="56" t="s">
        <v>199</v>
      </c>
      <c r="B119" s="57">
        <v>405262</v>
      </c>
      <c r="C119" s="57">
        <v>516654</v>
      </c>
      <c r="D119" s="57">
        <v>145790</v>
      </c>
      <c r="E119">
        <v>196282</v>
      </c>
      <c r="F119">
        <v>154875</v>
      </c>
      <c r="G119" s="58">
        <v>91</v>
      </c>
      <c r="H119" s="74">
        <v>4359</v>
      </c>
      <c r="I119" s="57">
        <v>1183</v>
      </c>
      <c r="J119" s="57">
        <v>1850</v>
      </c>
      <c r="K119" s="58">
        <v>1021084</v>
      </c>
    </row>
    <row r="120" spans="1:11">
      <c r="A120" s="56" t="s">
        <v>200</v>
      </c>
      <c r="B120" s="57">
        <v>8252</v>
      </c>
      <c r="C120" s="57">
        <v>37764</v>
      </c>
      <c r="D120" s="57">
        <v>52136</v>
      </c>
      <c r="E120">
        <v>15301</v>
      </c>
      <c r="F120">
        <v>3553</v>
      </c>
      <c r="G120" s="58">
        <v>28</v>
      </c>
      <c r="H120" s="74">
        <v>3900</v>
      </c>
      <c r="I120" s="58">
        <v>15</v>
      </c>
      <c r="J120" s="58">
        <v>13</v>
      </c>
      <c r="K120" s="57">
        <v>112710</v>
      </c>
    </row>
    <row r="121" spans="1:11">
      <c r="A121" s="56" t="s">
        <v>201</v>
      </c>
      <c r="B121" s="57">
        <v>61254</v>
      </c>
      <c r="C121" s="57">
        <v>225794</v>
      </c>
      <c r="D121" s="57">
        <v>60672</v>
      </c>
      <c r="E121">
        <v>27834</v>
      </c>
      <c r="F121">
        <v>59045</v>
      </c>
      <c r="G121" s="58">
        <v>48</v>
      </c>
      <c r="H121" s="74">
        <v>4067</v>
      </c>
      <c r="I121" s="58">
        <v>123</v>
      </c>
      <c r="J121" s="58">
        <v>233</v>
      </c>
      <c r="K121" s="57">
        <v>377816</v>
      </c>
    </row>
    <row r="122" spans="1:11">
      <c r="A122" s="56" t="s">
        <v>202</v>
      </c>
      <c r="B122" s="57">
        <v>863407</v>
      </c>
      <c r="C122" s="57">
        <v>1103778</v>
      </c>
      <c r="D122" s="57">
        <v>264252</v>
      </c>
      <c r="E122">
        <v>286833</v>
      </c>
      <c r="F122">
        <v>279476</v>
      </c>
      <c r="G122" s="58">
        <v>179</v>
      </c>
      <c r="H122" s="74">
        <v>130</v>
      </c>
      <c r="I122" s="57">
        <v>3591</v>
      </c>
      <c r="J122" s="57">
        <v>12456</v>
      </c>
      <c r="K122" s="58">
        <v>1950695</v>
      </c>
    </row>
    <row r="123" spans="1:11">
      <c r="A123" s="56" t="s">
        <v>203</v>
      </c>
      <c r="B123" s="57">
        <v>301578</v>
      </c>
      <c r="C123" s="57">
        <v>2366142</v>
      </c>
      <c r="D123" s="57">
        <v>768240</v>
      </c>
      <c r="E123">
        <v>604922</v>
      </c>
      <c r="F123">
        <v>184722</v>
      </c>
      <c r="G123" s="58">
        <v>77</v>
      </c>
      <c r="H123" s="74">
        <v>4311</v>
      </c>
      <c r="I123" s="57">
        <v>1023</v>
      </c>
      <c r="J123" s="57">
        <v>21124</v>
      </c>
      <c r="K123" s="58">
        <v>3950561</v>
      </c>
    </row>
    <row r="124" spans="1:11">
      <c r="A124" s="56" t="s">
        <v>204</v>
      </c>
      <c r="B124" s="57">
        <v>4608</v>
      </c>
      <c r="C124" s="57">
        <v>32612</v>
      </c>
      <c r="D124" s="57">
        <v>55224</v>
      </c>
      <c r="E124">
        <v>17852</v>
      </c>
      <c r="F124">
        <v>2229</v>
      </c>
      <c r="G124" s="58">
        <v>28</v>
      </c>
      <c r="H124" s="74">
        <v>4065</v>
      </c>
      <c r="I124" s="58">
        <v>43</v>
      </c>
      <c r="J124" s="58">
        <v>14</v>
      </c>
      <c r="K124" s="57">
        <v>112067</v>
      </c>
    </row>
    <row r="125" spans="1:11">
      <c r="A125" s="56" t="s">
        <v>205</v>
      </c>
      <c r="B125" s="57">
        <v>1406</v>
      </c>
      <c r="C125" s="57">
        <v>14634</v>
      </c>
      <c r="D125" s="58">
        <v>0</v>
      </c>
      <c r="E125">
        <v>192</v>
      </c>
      <c r="F125">
        <v>141</v>
      </c>
      <c r="G125" s="58">
        <v>27</v>
      </c>
      <c r="H125" s="74">
        <v>0</v>
      </c>
      <c r="I125" s="58">
        <v>2</v>
      </c>
      <c r="J125" s="58">
        <v>0</v>
      </c>
      <c r="K125" s="58">
        <v>14996</v>
      </c>
    </row>
    <row r="126" spans="1:11">
      <c r="A126" s="56" t="s">
        <v>206</v>
      </c>
      <c r="B126" s="57">
        <v>147730</v>
      </c>
      <c r="C126" s="57">
        <v>221272</v>
      </c>
      <c r="D126" s="57">
        <v>19191</v>
      </c>
      <c r="E126">
        <v>26528</v>
      </c>
      <c r="F126">
        <v>21626</v>
      </c>
      <c r="G126" s="58">
        <v>40</v>
      </c>
      <c r="H126" s="74">
        <v>0</v>
      </c>
      <c r="I126" s="58">
        <v>484</v>
      </c>
      <c r="J126" s="58">
        <v>909</v>
      </c>
      <c r="K126" s="58">
        <v>290050</v>
      </c>
    </row>
    <row r="127" spans="1:11">
      <c r="A127" s="56" t="s">
        <v>207</v>
      </c>
      <c r="B127" s="57">
        <v>4032</v>
      </c>
      <c r="C127" s="57">
        <v>15518</v>
      </c>
      <c r="D127" s="57">
        <v>52136</v>
      </c>
      <c r="E127">
        <v>13532</v>
      </c>
      <c r="F127">
        <v>342</v>
      </c>
      <c r="G127" s="58">
        <v>28</v>
      </c>
      <c r="H127" s="74">
        <v>3900</v>
      </c>
      <c r="I127" s="58">
        <v>1</v>
      </c>
      <c r="J127" s="58">
        <v>46</v>
      </c>
      <c r="K127" s="57">
        <v>85503</v>
      </c>
    </row>
    <row r="128" spans="1:11">
      <c r="A128" s="56" t="s">
        <v>208</v>
      </c>
      <c r="B128" s="57">
        <v>4716</v>
      </c>
      <c r="C128" s="57">
        <v>24641</v>
      </c>
      <c r="D128" s="57">
        <v>52634</v>
      </c>
      <c r="E128">
        <v>14676</v>
      </c>
      <c r="F128">
        <v>1935</v>
      </c>
      <c r="G128" s="58">
        <v>28</v>
      </c>
      <c r="H128" s="74">
        <v>3900</v>
      </c>
      <c r="I128" s="58">
        <v>23</v>
      </c>
      <c r="J128" s="58">
        <v>0</v>
      </c>
      <c r="K128" s="57">
        <v>97837</v>
      </c>
    </row>
    <row r="129" spans="1:11">
      <c r="A129" s="56" t="s">
        <v>209</v>
      </c>
      <c r="B129" s="57">
        <v>20022</v>
      </c>
      <c r="C129" s="57">
        <v>60857</v>
      </c>
      <c r="D129" s="57">
        <v>54394</v>
      </c>
      <c r="E129">
        <v>14875</v>
      </c>
      <c r="F129">
        <v>3757</v>
      </c>
      <c r="G129" s="58">
        <v>29</v>
      </c>
      <c r="H129" s="74">
        <v>4008</v>
      </c>
      <c r="I129" s="58">
        <v>70</v>
      </c>
      <c r="J129" s="58">
        <v>0</v>
      </c>
      <c r="K129" s="57">
        <v>137990</v>
      </c>
    </row>
    <row r="130" spans="1:11">
      <c r="A130" s="56" t="s">
        <v>210</v>
      </c>
      <c r="B130" s="58">
        <v>993</v>
      </c>
      <c r="C130" s="57">
        <v>13850</v>
      </c>
      <c r="D130" s="58">
        <v>0</v>
      </c>
      <c r="E130">
        <v>772</v>
      </c>
      <c r="F130">
        <v>1141</v>
      </c>
      <c r="G130" s="58">
        <v>28</v>
      </c>
      <c r="H130" s="74">
        <v>0</v>
      </c>
      <c r="I130" s="58">
        <v>0</v>
      </c>
      <c r="J130" s="58">
        <v>0</v>
      </c>
      <c r="K130" s="58">
        <v>15791</v>
      </c>
    </row>
    <row r="131" spans="1:11">
      <c r="A131" s="56" t="s">
        <v>211</v>
      </c>
      <c r="B131" s="57">
        <v>14435</v>
      </c>
      <c r="C131" s="57">
        <v>47792</v>
      </c>
      <c r="D131" s="57">
        <v>55227</v>
      </c>
      <c r="E131">
        <v>15750</v>
      </c>
      <c r="F131">
        <v>882</v>
      </c>
      <c r="G131" s="58">
        <v>28</v>
      </c>
      <c r="H131" s="74">
        <v>4051</v>
      </c>
      <c r="I131" s="58">
        <v>49</v>
      </c>
      <c r="J131" s="58">
        <v>0</v>
      </c>
      <c r="K131" s="57">
        <v>123779</v>
      </c>
    </row>
    <row r="132" spans="1:11">
      <c r="A132" s="56" t="s">
        <v>212</v>
      </c>
      <c r="B132" s="57">
        <v>1834</v>
      </c>
      <c r="C132" s="57">
        <v>17298</v>
      </c>
      <c r="D132" s="58">
        <v>0</v>
      </c>
      <c r="E132">
        <v>477</v>
      </c>
      <c r="F132">
        <v>105</v>
      </c>
      <c r="G132" s="58">
        <v>2</v>
      </c>
      <c r="H132" s="74">
        <v>0</v>
      </c>
      <c r="I132" s="58">
        <v>10</v>
      </c>
      <c r="J132" s="58">
        <v>0</v>
      </c>
      <c r="K132" s="56">
        <v>17892</v>
      </c>
    </row>
    <row r="133" spans="1:11">
      <c r="A133" s="56" t="s">
        <v>213</v>
      </c>
      <c r="B133" s="57">
        <v>298915</v>
      </c>
      <c r="C133" s="57">
        <v>342623</v>
      </c>
      <c r="D133" s="57">
        <v>55774</v>
      </c>
      <c r="E133">
        <v>141860</v>
      </c>
      <c r="F133">
        <v>68300</v>
      </c>
      <c r="G133" s="58">
        <v>64</v>
      </c>
      <c r="H133" s="74">
        <v>1</v>
      </c>
      <c r="I133" s="58">
        <v>636</v>
      </c>
      <c r="J133" s="58">
        <v>754</v>
      </c>
      <c r="K133" s="58">
        <v>610012</v>
      </c>
    </row>
    <row r="134" spans="1:11">
      <c r="A134" s="56" t="s">
        <v>214</v>
      </c>
      <c r="B134" s="57">
        <v>1853</v>
      </c>
      <c r="C134" s="57">
        <v>8743</v>
      </c>
      <c r="D134" s="58">
        <v>0</v>
      </c>
      <c r="E134">
        <v>0</v>
      </c>
      <c r="F134">
        <v>0</v>
      </c>
      <c r="G134" s="58">
        <v>28</v>
      </c>
      <c r="H134" s="74">
        <v>0</v>
      </c>
      <c r="I134" s="58">
        <v>0</v>
      </c>
      <c r="J134" s="58">
        <v>0</v>
      </c>
      <c r="K134" s="58">
        <v>8771</v>
      </c>
    </row>
    <row r="135" spans="1:11">
      <c r="A135" s="56" t="s">
        <v>215</v>
      </c>
      <c r="B135" s="57">
        <v>31076</v>
      </c>
      <c r="C135" s="57">
        <v>46110</v>
      </c>
      <c r="D135" s="57">
        <v>54173</v>
      </c>
      <c r="E135">
        <v>15829</v>
      </c>
      <c r="F135">
        <v>4851</v>
      </c>
      <c r="G135" s="58">
        <v>31</v>
      </c>
      <c r="H135" s="74">
        <v>3266</v>
      </c>
      <c r="I135" s="58">
        <v>13</v>
      </c>
      <c r="J135" s="58">
        <v>0</v>
      </c>
      <c r="K135" s="57">
        <v>124273</v>
      </c>
    </row>
    <row r="136" spans="1:11">
      <c r="A136" s="56" t="s">
        <v>216</v>
      </c>
      <c r="B136" s="57">
        <v>5999</v>
      </c>
      <c r="C136" s="57">
        <v>26529</v>
      </c>
      <c r="D136" s="58">
        <v>0</v>
      </c>
      <c r="E136">
        <v>119</v>
      </c>
      <c r="F136">
        <v>744</v>
      </c>
      <c r="G136" s="58">
        <v>27</v>
      </c>
      <c r="H136" s="74">
        <v>0</v>
      </c>
      <c r="I136" s="58">
        <v>11</v>
      </c>
      <c r="J136" s="58">
        <v>0</v>
      </c>
      <c r="K136" s="58">
        <v>27430</v>
      </c>
    </row>
    <row r="137" spans="1:11">
      <c r="A137" s="56" t="s">
        <v>217</v>
      </c>
      <c r="B137" s="57">
        <v>1316</v>
      </c>
      <c r="C137" s="57">
        <v>14410</v>
      </c>
      <c r="D137" s="57">
        <v>54394</v>
      </c>
      <c r="E137">
        <v>13949</v>
      </c>
      <c r="F137">
        <v>916</v>
      </c>
      <c r="G137" s="58">
        <v>27</v>
      </c>
      <c r="H137" s="74">
        <v>4007</v>
      </c>
      <c r="I137" s="58">
        <v>3</v>
      </c>
      <c r="J137" s="58">
        <v>5</v>
      </c>
      <c r="K137" s="57">
        <v>87711</v>
      </c>
    </row>
    <row r="138" spans="1:11">
      <c r="A138" s="56" t="s">
        <v>218</v>
      </c>
      <c r="B138" s="57">
        <v>24487</v>
      </c>
      <c r="C138" s="57">
        <v>78197</v>
      </c>
      <c r="D138" s="57">
        <v>52136</v>
      </c>
      <c r="E138">
        <v>15807</v>
      </c>
      <c r="F138">
        <v>10498</v>
      </c>
      <c r="G138" s="58">
        <v>29</v>
      </c>
      <c r="H138" s="74">
        <v>3901</v>
      </c>
      <c r="I138" s="58">
        <v>12</v>
      </c>
      <c r="J138" s="58">
        <v>41</v>
      </c>
      <c r="K138" s="57">
        <v>160621</v>
      </c>
    </row>
    <row r="139" spans="1:11">
      <c r="A139" s="56" t="s">
        <v>219</v>
      </c>
      <c r="B139" s="57">
        <v>82736</v>
      </c>
      <c r="C139" s="57">
        <v>139514</v>
      </c>
      <c r="D139" s="57">
        <v>74427</v>
      </c>
      <c r="E139">
        <v>47619</v>
      </c>
      <c r="F139">
        <v>15379</v>
      </c>
      <c r="G139" s="58">
        <v>29</v>
      </c>
      <c r="H139" s="74">
        <v>4100</v>
      </c>
      <c r="I139" s="58">
        <v>122</v>
      </c>
      <c r="J139" s="58">
        <v>35</v>
      </c>
      <c r="K139" s="57">
        <v>281225</v>
      </c>
    </row>
    <row r="140" spans="1:11">
      <c r="A140" s="56" t="s">
        <v>220</v>
      </c>
      <c r="B140" s="57">
        <v>35065</v>
      </c>
      <c r="C140" s="57">
        <v>155832</v>
      </c>
      <c r="D140" s="57">
        <v>23767</v>
      </c>
      <c r="E140">
        <v>31187</v>
      </c>
      <c r="F140">
        <v>13955</v>
      </c>
      <c r="G140" s="58">
        <v>35</v>
      </c>
      <c r="H140" s="74">
        <v>4096</v>
      </c>
      <c r="I140" s="58">
        <v>161</v>
      </c>
      <c r="J140" s="58">
        <v>222</v>
      </c>
      <c r="K140" s="57">
        <v>229255</v>
      </c>
    </row>
    <row r="141" spans="1:11">
      <c r="A141" s="56" t="s">
        <v>221</v>
      </c>
      <c r="B141" s="57">
        <v>3140</v>
      </c>
      <c r="C141" s="57">
        <v>9468</v>
      </c>
      <c r="D141" s="57">
        <v>19070</v>
      </c>
      <c r="E141">
        <v>8710</v>
      </c>
      <c r="F141">
        <v>1488</v>
      </c>
      <c r="G141" s="58">
        <v>29</v>
      </c>
      <c r="H141" s="74">
        <v>4099</v>
      </c>
      <c r="I141" s="58">
        <v>0</v>
      </c>
      <c r="J141" s="58">
        <v>4</v>
      </c>
      <c r="K141" s="57">
        <v>42868</v>
      </c>
    </row>
    <row r="142" spans="1:11">
      <c r="A142" s="56" t="s">
        <v>222</v>
      </c>
      <c r="B142" s="57">
        <v>23514</v>
      </c>
      <c r="C142" s="57">
        <v>69863</v>
      </c>
      <c r="D142" s="57">
        <v>52136</v>
      </c>
      <c r="E142">
        <v>14816</v>
      </c>
      <c r="F142">
        <v>2278</v>
      </c>
      <c r="G142" s="58">
        <v>31</v>
      </c>
      <c r="H142" s="74">
        <v>3900</v>
      </c>
      <c r="I142" s="58">
        <v>82</v>
      </c>
      <c r="J142" s="58">
        <v>2</v>
      </c>
      <c r="K142" s="57">
        <v>143108</v>
      </c>
    </row>
    <row r="143" spans="1:11">
      <c r="A143" s="56" t="s">
        <v>223</v>
      </c>
      <c r="B143" s="57">
        <v>8771</v>
      </c>
      <c r="C143" s="57">
        <v>46489</v>
      </c>
      <c r="D143" s="58">
        <v>0</v>
      </c>
      <c r="E143">
        <v>2828</v>
      </c>
      <c r="F143">
        <v>5794</v>
      </c>
      <c r="G143" s="58">
        <v>28</v>
      </c>
      <c r="H143" s="74">
        <v>0</v>
      </c>
      <c r="I143" s="58">
        <v>107</v>
      </c>
      <c r="J143" s="58">
        <v>203</v>
      </c>
      <c r="K143" s="58">
        <v>55449</v>
      </c>
    </row>
    <row r="144" spans="1:11">
      <c r="A144" s="56" t="s">
        <v>224</v>
      </c>
      <c r="B144" s="57">
        <v>13031</v>
      </c>
      <c r="C144" s="57">
        <v>32715</v>
      </c>
      <c r="D144" s="57">
        <v>57124</v>
      </c>
      <c r="E144">
        <v>18590</v>
      </c>
      <c r="F144">
        <v>2927</v>
      </c>
      <c r="G144" s="58">
        <v>32</v>
      </c>
      <c r="H144" s="74">
        <v>4312</v>
      </c>
      <c r="I144" s="58">
        <v>1</v>
      </c>
      <c r="J144" s="58">
        <v>27</v>
      </c>
      <c r="K144" s="57">
        <v>115728</v>
      </c>
    </row>
    <row r="145" spans="1:11">
      <c r="A145" s="56" t="s">
        <v>225</v>
      </c>
      <c r="B145" s="57">
        <v>38092</v>
      </c>
      <c r="C145" s="57">
        <v>55138</v>
      </c>
      <c r="D145" s="57">
        <v>52136</v>
      </c>
      <c r="E145">
        <v>16485</v>
      </c>
      <c r="F145">
        <v>4269</v>
      </c>
      <c r="G145" s="58">
        <v>29</v>
      </c>
      <c r="H145" s="74">
        <v>3900</v>
      </c>
      <c r="I145" s="58">
        <v>37</v>
      </c>
      <c r="J145" s="58">
        <v>0</v>
      </c>
      <c r="K145" s="57">
        <v>131994</v>
      </c>
    </row>
    <row r="146" spans="1:11">
      <c r="A146" s="56" t="s">
        <v>226</v>
      </c>
      <c r="B146" s="57">
        <v>24010</v>
      </c>
      <c r="C146" s="57">
        <v>76772</v>
      </c>
      <c r="D146" s="57">
        <v>25097</v>
      </c>
      <c r="E146">
        <v>23380</v>
      </c>
      <c r="F146">
        <v>9574</v>
      </c>
      <c r="G146" s="58">
        <v>36</v>
      </c>
      <c r="H146" s="74">
        <v>4096</v>
      </c>
      <c r="I146" s="58">
        <v>124</v>
      </c>
      <c r="J146" s="58">
        <v>89</v>
      </c>
      <c r="K146" s="57">
        <v>139168</v>
      </c>
    </row>
    <row r="147" spans="1:11">
      <c r="A147" s="56" t="s">
        <v>227</v>
      </c>
      <c r="B147" s="58">
        <v>998</v>
      </c>
      <c r="C147" s="57">
        <v>17579</v>
      </c>
      <c r="D147" s="58">
        <v>0</v>
      </c>
      <c r="E147">
        <v>36</v>
      </c>
      <c r="F147">
        <v>439</v>
      </c>
      <c r="G147" s="58">
        <v>28</v>
      </c>
      <c r="H147" s="74">
        <v>0</v>
      </c>
      <c r="I147" s="58">
        <v>1</v>
      </c>
      <c r="J147" s="58">
        <v>0</v>
      </c>
      <c r="K147" s="58">
        <v>18083</v>
      </c>
    </row>
    <row r="148" spans="1:11">
      <c r="A148" s="56" t="s">
        <v>228</v>
      </c>
      <c r="B148" s="57">
        <v>12184</v>
      </c>
      <c r="C148" s="57">
        <v>74788</v>
      </c>
      <c r="D148" s="57">
        <v>59335</v>
      </c>
      <c r="E148">
        <v>19872</v>
      </c>
      <c r="F148">
        <v>3897</v>
      </c>
      <c r="G148" s="58">
        <v>28</v>
      </c>
      <c r="H148" s="74">
        <v>3978</v>
      </c>
      <c r="I148" s="58">
        <v>50</v>
      </c>
      <c r="J148" s="58">
        <v>26</v>
      </c>
      <c r="K148" s="57">
        <v>161974</v>
      </c>
    </row>
    <row r="149" spans="1:11">
      <c r="A149" s="56" t="s">
        <v>229</v>
      </c>
      <c r="B149" s="57">
        <v>2164</v>
      </c>
      <c r="C149" s="57">
        <v>26399</v>
      </c>
      <c r="D149" s="57">
        <v>52136</v>
      </c>
      <c r="E149">
        <v>13578</v>
      </c>
      <c r="F149">
        <v>1278</v>
      </c>
      <c r="G149" s="58">
        <v>27</v>
      </c>
      <c r="H149" s="74">
        <v>3900</v>
      </c>
      <c r="I149" s="58">
        <v>7</v>
      </c>
      <c r="J149" s="58">
        <v>10</v>
      </c>
      <c r="K149" s="57">
        <v>97335</v>
      </c>
    </row>
    <row r="150" spans="1:11">
      <c r="A150" s="56" t="s">
        <v>230</v>
      </c>
      <c r="B150" s="57">
        <v>1973</v>
      </c>
      <c r="C150" s="57">
        <v>23432</v>
      </c>
      <c r="D150" s="57">
        <v>52136</v>
      </c>
      <c r="E150">
        <v>13646</v>
      </c>
      <c r="F150">
        <v>489</v>
      </c>
      <c r="G150" s="58">
        <v>27</v>
      </c>
      <c r="H150" s="74">
        <v>3900</v>
      </c>
      <c r="I150" s="58">
        <v>0</v>
      </c>
      <c r="J150" s="58">
        <v>0</v>
      </c>
      <c r="K150" s="57">
        <v>93630</v>
      </c>
    </row>
    <row r="151" spans="1:11">
      <c r="A151" s="56" t="s">
        <v>231</v>
      </c>
      <c r="B151" s="57">
        <v>18188</v>
      </c>
      <c r="C151" s="57">
        <v>79987</v>
      </c>
      <c r="D151" s="57">
        <v>52136</v>
      </c>
      <c r="E151">
        <v>15198</v>
      </c>
      <c r="F151">
        <v>3334</v>
      </c>
      <c r="G151" s="58">
        <v>27</v>
      </c>
      <c r="H151" s="74">
        <v>3900</v>
      </c>
      <c r="I151" s="58">
        <v>24</v>
      </c>
      <c r="J151" s="58">
        <v>0</v>
      </c>
      <c r="K151" s="57">
        <v>154606</v>
      </c>
    </row>
    <row r="153" spans="1:11">
      <c r="B153" s="57"/>
      <c r="C153" s="57"/>
      <c r="D153" s="57"/>
      <c r="E153" s="57"/>
      <c r="F153" s="57"/>
      <c r="G153" s="57"/>
      <c r="H153" s="57"/>
      <c r="I153" s="57"/>
      <c r="J153" s="57"/>
      <c r="K153" s="57"/>
    </row>
    <row r="154" spans="1:11">
      <c r="B154" s="57"/>
      <c r="C154" s="57"/>
      <c r="D154" s="57"/>
      <c r="E154" s="57"/>
      <c r="F154" s="57"/>
      <c r="G154" s="57"/>
      <c r="H154" s="75"/>
    </row>
    <row r="155" spans="1:11">
      <c r="A155" s="76"/>
      <c r="B155" s="76"/>
      <c r="C155" s="76"/>
      <c r="D155" s="76"/>
      <c r="E155" s="76"/>
      <c r="F155" s="76"/>
      <c r="G155" s="76"/>
      <c r="H155" s="14"/>
    </row>
    <row r="156" spans="1:11">
      <c r="A156" s="77"/>
      <c r="B156" s="77"/>
      <c r="C156" s="78"/>
      <c r="D156" s="77"/>
      <c r="E156" s="76"/>
      <c r="F156" s="76"/>
      <c r="G156" s="76"/>
      <c r="H156" s="14"/>
    </row>
    <row r="157" spans="1:11">
      <c r="A157" s="76"/>
      <c r="B157" s="79"/>
      <c r="C157" s="76"/>
      <c r="D157" s="76"/>
      <c r="E157" s="76"/>
      <c r="F157" s="76"/>
      <c r="G157" s="76"/>
      <c r="H157" s="14"/>
    </row>
    <row r="158" spans="1:11">
      <c r="A158" s="76"/>
      <c r="B158" s="80"/>
      <c r="C158" s="76"/>
      <c r="D158" s="76"/>
      <c r="E158" s="76"/>
      <c r="F158" s="76"/>
      <c r="G158" s="76"/>
      <c r="H158" s="14"/>
    </row>
    <row r="159" spans="1:11">
      <c r="A159" s="76"/>
      <c r="B159" s="80"/>
      <c r="C159" s="76"/>
      <c r="D159" s="76"/>
      <c r="E159" s="76"/>
      <c r="F159" s="76"/>
      <c r="G159" s="76"/>
      <c r="H159" s="14"/>
    </row>
    <row r="160" spans="1:11">
      <c r="A160" s="76"/>
      <c r="B160" s="80"/>
      <c r="C160" s="76"/>
      <c r="D160" s="76"/>
      <c r="E160" s="76"/>
      <c r="F160" s="76"/>
      <c r="G160" s="76"/>
      <c r="H160" s="14"/>
    </row>
    <row r="161" spans="1:8">
      <c r="A161" s="76"/>
      <c r="B161" s="80"/>
      <c r="C161" s="76"/>
      <c r="D161" s="76"/>
      <c r="E161" s="76"/>
      <c r="F161" s="76"/>
      <c r="G161" s="76"/>
      <c r="H161" s="14"/>
    </row>
    <row r="162" spans="1:8">
      <c r="A162" s="76"/>
      <c r="B162" s="79"/>
      <c r="C162" s="76"/>
      <c r="D162" s="76"/>
      <c r="E162" s="76"/>
      <c r="F162" s="76"/>
      <c r="G162" s="76"/>
      <c r="H162" s="14"/>
    </row>
    <row r="163" spans="1:8">
      <c r="A163" s="76"/>
      <c r="B163" s="79"/>
      <c r="C163" s="76"/>
      <c r="D163" s="76"/>
      <c r="E163" s="76"/>
      <c r="F163" s="76"/>
      <c r="G163" s="76"/>
      <c r="H163" s="14"/>
    </row>
    <row r="164" spans="1:8">
      <c r="A164" s="76"/>
      <c r="B164" s="79"/>
      <c r="C164" s="76"/>
      <c r="D164" s="76"/>
      <c r="E164" s="76"/>
      <c r="F164" s="76"/>
      <c r="G164" s="76"/>
      <c r="H164" s="14"/>
    </row>
    <row r="165" spans="1:8">
      <c r="A165" s="76"/>
      <c r="B165" s="80"/>
      <c r="C165" s="76"/>
      <c r="D165" s="76"/>
      <c r="E165" s="76"/>
      <c r="F165" s="76"/>
      <c r="G165" s="76"/>
      <c r="H165" s="14"/>
    </row>
    <row r="166" spans="1:8">
      <c r="A166" s="76"/>
      <c r="B166" s="79"/>
      <c r="C166" s="76"/>
      <c r="D166" s="76"/>
      <c r="E166" s="76"/>
      <c r="F166" s="76"/>
      <c r="G166" s="76"/>
      <c r="H166" s="14"/>
    </row>
    <row r="167" spans="1:8">
      <c r="A167" s="76"/>
      <c r="B167" s="79"/>
      <c r="C167" s="76"/>
      <c r="D167" s="76"/>
      <c r="E167" s="76"/>
      <c r="F167" s="76"/>
      <c r="G167" s="76"/>
      <c r="H167" s="14"/>
    </row>
    <row r="168" spans="1:8">
      <c r="B168" s="57"/>
    </row>
    <row r="169" spans="1:8">
      <c r="B169" s="57"/>
    </row>
    <row r="170" spans="1:8">
      <c r="B170" s="57"/>
    </row>
    <row r="171" spans="1:8">
      <c r="B171" s="57"/>
    </row>
    <row r="172" spans="1:8">
      <c r="B172" s="57"/>
    </row>
    <row r="173" spans="1:8">
      <c r="B173" s="57"/>
    </row>
    <row r="174" spans="1:8">
      <c r="B174" s="57"/>
    </row>
    <row r="175" spans="1:8">
      <c r="B175" s="57"/>
    </row>
    <row r="176" spans="1:8">
      <c r="B176" s="57"/>
    </row>
    <row r="177" spans="2:2">
      <c r="B177" s="57"/>
    </row>
    <row r="178" spans="2:2">
      <c r="B178" s="57"/>
    </row>
    <row r="179" spans="2:2">
      <c r="B179" s="57"/>
    </row>
    <row r="180" spans="2:2">
      <c r="B180" s="57"/>
    </row>
    <row r="181" spans="2:2">
      <c r="B181" s="57"/>
    </row>
    <row r="182" spans="2:2">
      <c r="B182" s="57"/>
    </row>
    <row r="183" spans="2:2">
      <c r="B183" s="57"/>
    </row>
    <row r="184" spans="2:2">
      <c r="B184" s="57"/>
    </row>
    <row r="185" spans="2:2">
      <c r="B185" s="57"/>
    </row>
    <row r="186" spans="2:2">
      <c r="B186" s="57"/>
    </row>
    <row r="187" spans="2:2">
      <c r="B187" s="57"/>
    </row>
    <row r="188" spans="2:2">
      <c r="B188" s="57"/>
    </row>
    <row r="189" spans="2:2">
      <c r="B189" s="58"/>
    </row>
    <row r="190" spans="2:2">
      <c r="B190" s="58"/>
    </row>
    <row r="191" spans="2:2">
      <c r="B191" s="57"/>
    </row>
    <row r="192" spans="2:2">
      <c r="B192" s="57"/>
    </row>
    <row r="193" spans="2:2">
      <c r="B193" s="57"/>
    </row>
    <row r="194" spans="2:2">
      <c r="B194" s="57"/>
    </row>
    <row r="195" spans="2:2">
      <c r="B195" s="57"/>
    </row>
    <row r="196" spans="2:2">
      <c r="B196" s="57"/>
    </row>
    <row r="197" spans="2:2">
      <c r="B197" s="57"/>
    </row>
    <row r="198" spans="2:2">
      <c r="B198" s="58"/>
    </row>
    <row r="199" spans="2:2">
      <c r="B199" s="57"/>
    </row>
    <row r="200" spans="2:2">
      <c r="B200" s="57"/>
    </row>
    <row r="201" spans="2:2">
      <c r="B201" s="57"/>
    </row>
    <row r="202" spans="2:2">
      <c r="B202" s="57"/>
    </row>
    <row r="203" spans="2:2">
      <c r="B203" s="57"/>
    </row>
    <row r="204" spans="2:2">
      <c r="B204" s="57"/>
    </row>
    <row r="205" spans="2:2">
      <c r="B205" s="57"/>
    </row>
    <row r="206" spans="2:2">
      <c r="B206" s="57"/>
    </row>
    <row r="207" spans="2:2">
      <c r="B207" s="57"/>
    </row>
    <row r="208" spans="2:2">
      <c r="B208" s="57"/>
    </row>
    <row r="209" spans="2:2">
      <c r="B209" s="57"/>
    </row>
    <row r="210" spans="2:2">
      <c r="B210" s="57"/>
    </row>
    <row r="211" spans="2:2">
      <c r="B211" s="57"/>
    </row>
    <row r="212" spans="2:2">
      <c r="B212" s="57"/>
    </row>
    <row r="213" spans="2:2">
      <c r="B213" s="57"/>
    </row>
    <row r="214" spans="2:2">
      <c r="B214" s="57"/>
    </row>
    <row r="215" spans="2:2">
      <c r="B215" s="57"/>
    </row>
    <row r="217" spans="2:2">
      <c r="B217" s="57"/>
    </row>
    <row r="218" spans="2:2">
      <c r="B218" s="57"/>
    </row>
    <row r="219" spans="2:2">
      <c r="B219" s="57"/>
    </row>
    <row r="220" spans="2:2">
      <c r="B220" s="57"/>
    </row>
    <row r="221" spans="2:2">
      <c r="B221" s="58"/>
    </row>
    <row r="222" spans="2:2">
      <c r="B222" s="57"/>
    </row>
    <row r="223" spans="2:2">
      <c r="B223" s="58"/>
    </row>
    <row r="224" spans="2:2">
      <c r="B224" s="58"/>
    </row>
    <row r="225" spans="2:2">
      <c r="B225" s="57"/>
    </row>
    <row r="226" spans="2:2">
      <c r="B226" s="57"/>
    </row>
    <row r="227" spans="2:2">
      <c r="B227" s="58"/>
    </row>
    <row r="228" spans="2:2">
      <c r="B228" s="57"/>
    </row>
    <row r="229" spans="2:2">
      <c r="B229" s="57"/>
    </row>
    <row r="230" spans="2:2">
      <c r="B230" s="57"/>
    </row>
    <row r="231" spans="2:2">
      <c r="B231" s="58"/>
    </row>
    <row r="232" spans="2:2">
      <c r="B232" s="57"/>
    </row>
    <row r="233" spans="2:2">
      <c r="B233" s="57"/>
    </row>
    <row r="234" spans="2:2">
      <c r="B234" s="57"/>
    </row>
    <row r="235" spans="2:2">
      <c r="B235" s="57"/>
    </row>
    <row r="236" spans="2:2">
      <c r="B236" s="58"/>
    </row>
    <row r="237" spans="2:2">
      <c r="B237" s="57"/>
    </row>
    <row r="238" spans="2:2">
      <c r="B238" s="57"/>
    </row>
    <row r="239" spans="2:2">
      <c r="B239" s="57"/>
    </row>
    <row r="240" spans="2:2">
      <c r="B240" s="57"/>
    </row>
    <row r="241" spans="2:2">
      <c r="B241" s="57"/>
    </row>
    <row r="242" spans="2:2">
      <c r="B242" s="58"/>
    </row>
    <row r="243" spans="2:2">
      <c r="B243" s="57"/>
    </row>
    <row r="244" spans="2:2">
      <c r="B244" s="57"/>
    </row>
    <row r="245" spans="2:2">
      <c r="B245" s="57"/>
    </row>
    <row r="246" spans="2:2">
      <c r="B246" s="57"/>
    </row>
    <row r="247" spans="2:2">
      <c r="B247" s="57"/>
    </row>
    <row r="248" spans="2:2">
      <c r="B248" s="57"/>
    </row>
    <row r="249" spans="2:2">
      <c r="B249" s="57"/>
    </row>
    <row r="250" spans="2:2">
      <c r="B250" s="58"/>
    </row>
    <row r="251" spans="2:2">
      <c r="B251" s="57"/>
    </row>
    <row r="252" spans="2:2">
      <c r="B252" s="57"/>
    </row>
    <row r="253" spans="2:2">
      <c r="B253" s="57"/>
    </row>
    <row r="254" spans="2:2">
      <c r="B254" s="58"/>
    </row>
    <row r="255" spans="2:2">
      <c r="B255" s="57"/>
    </row>
    <row r="256" spans="2:2">
      <c r="B256" s="57"/>
    </row>
    <row r="257" spans="2:2">
      <c r="B257" s="57"/>
    </row>
    <row r="258" spans="2:2">
      <c r="B258" s="57"/>
    </row>
    <row r="259" spans="2:2">
      <c r="B259" s="57"/>
    </row>
    <row r="260" spans="2:2">
      <c r="B260" s="58"/>
    </row>
    <row r="261" spans="2:2">
      <c r="B261" s="57"/>
    </row>
    <row r="262" spans="2:2">
      <c r="B262" s="57"/>
    </row>
    <row r="263" spans="2:2">
      <c r="B263" s="58"/>
    </row>
    <row r="264" spans="2:2">
      <c r="B264" s="58"/>
    </row>
    <row r="265" spans="2:2">
      <c r="B265" s="57"/>
    </row>
    <row r="266" spans="2:2">
      <c r="B266" s="57"/>
    </row>
    <row r="267" spans="2:2">
      <c r="B267" s="58"/>
    </row>
    <row r="268" spans="2:2">
      <c r="B268" s="57"/>
    </row>
    <row r="269" spans="2:2">
      <c r="B269" s="57"/>
    </row>
    <row r="270" spans="2:2">
      <c r="B270" s="58"/>
    </row>
    <row r="271" spans="2:2">
      <c r="B271" s="57"/>
    </row>
    <row r="272" spans="2:2">
      <c r="B272" s="57"/>
    </row>
    <row r="273" spans="2:2">
      <c r="B273" s="57"/>
    </row>
    <row r="274" spans="2:2">
      <c r="B274" s="57"/>
    </row>
    <row r="275" spans="2:2">
      <c r="B275" s="57"/>
    </row>
    <row r="276" spans="2:2">
      <c r="B276" s="57"/>
    </row>
    <row r="277" spans="2:2">
      <c r="B277" s="57"/>
    </row>
    <row r="278" spans="2:2">
      <c r="B278" s="57"/>
    </row>
    <row r="279" spans="2:2">
      <c r="B279" s="57"/>
    </row>
    <row r="280" spans="2:2">
      <c r="B280" s="57"/>
    </row>
    <row r="281" spans="2:2">
      <c r="B281" s="57"/>
    </row>
    <row r="282" spans="2:2">
      <c r="B282" s="57"/>
    </row>
    <row r="283" spans="2:2">
      <c r="B283" s="57"/>
    </row>
    <row r="284" spans="2:2">
      <c r="B284" s="57"/>
    </row>
    <row r="285" spans="2:2">
      <c r="B285" s="57"/>
    </row>
    <row r="286" spans="2:2">
      <c r="B286" s="57"/>
    </row>
    <row r="287" spans="2:2">
      <c r="B287" s="58"/>
    </row>
    <row r="288" spans="2:2">
      <c r="B288" s="57"/>
    </row>
    <row r="289" spans="2:2">
      <c r="B289" s="58"/>
    </row>
    <row r="290" spans="2:2">
      <c r="B290" s="57"/>
    </row>
    <row r="291" spans="2:2">
      <c r="B291" s="57"/>
    </row>
    <row r="292" spans="2:2">
      <c r="B292" s="58"/>
    </row>
    <row r="293" spans="2:2">
      <c r="B293" s="57"/>
    </row>
    <row r="294" spans="2:2">
      <c r="B294" s="57"/>
    </row>
    <row r="295" spans="2:2">
      <c r="B295" s="57"/>
    </row>
    <row r="296" spans="2:2">
      <c r="B296" s="58"/>
    </row>
    <row r="297" spans="2:2">
      <c r="B297" s="57"/>
    </row>
    <row r="298" spans="2:2">
      <c r="B298" s="57"/>
    </row>
    <row r="299" spans="2:2">
      <c r="B299" s="57"/>
    </row>
    <row r="300" spans="2:2">
      <c r="B300" s="57"/>
    </row>
    <row r="301" spans="2:2">
      <c r="B301" s="57"/>
    </row>
    <row r="302" spans="2:2">
      <c r="B302" s="58"/>
    </row>
    <row r="303" spans="2:2">
      <c r="B303" s="57"/>
    </row>
    <row r="304" spans="2:2">
      <c r="B304" s="57"/>
    </row>
    <row r="306" spans="2:2">
      <c r="B306" s="58"/>
    </row>
    <row r="307" spans="2:2">
      <c r="B307" s="57"/>
    </row>
  </sheetData>
  <mergeCells count="1">
    <mergeCell ref="C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D992-8F29-44DE-A032-26CAFEBA33CD}">
  <dimension ref="A1:L47"/>
  <sheetViews>
    <sheetView topLeftCell="A7" workbookViewId="0">
      <selection activeCell="Q17" sqref="Q17"/>
    </sheetView>
  </sheetViews>
  <sheetFormatPr defaultRowHeight="15"/>
  <cols>
    <col min="1" max="2" width="10.7109375" style="63"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1" width="13.28515625" customWidth="1"/>
    <col min="12" max="12" width="11.85546875" customWidth="1"/>
  </cols>
  <sheetData>
    <row r="1" spans="1:12">
      <c r="A1" s="59" t="s">
        <v>232</v>
      </c>
      <c r="B1" s="59"/>
      <c r="C1" s="60"/>
      <c r="D1" s="59" t="s">
        <v>261</v>
      </c>
      <c r="E1" s="59"/>
      <c r="F1" s="59"/>
      <c r="G1" s="59"/>
      <c r="H1" s="59"/>
      <c r="I1" s="59"/>
      <c r="J1" s="59"/>
      <c r="K1" s="81"/>
    </row>
    <row r="2" spans="1:12" ht="65.25" thickBot="1">
      <c r="A2" s="61" t="s">
        <v>233</v>
      </c>
      <c r="B2" s="61"/>
      <c r="C2" s="53" t="s">
        <v>62</v>
      </c>
      <c r="D2" s="53" t="s">
        <v>262</v>
      </c>
      <c r="E2" s="53" t="s">
        <v>263</v>
      </c>
      <c r="F2" s="53" t="s">
        <v>264</v>
      </c>
      <c r="G2" s="54" t="s">
        <v>265</v>
      </c>
      <c r="H2" s="54" t="s">
        <v>44</v>
      </c>
      <c r="I2" s="53" t="s">
        <v>266</v>
      </c>
      <c r="J2" s="55" t="s">
        <v>267</v>
      </c>
      <c r="K2" s="55" t="s">
        <v>35</v>
      </c>
      <c r="L2" s="53" t="s">
        <v>268</v>
      </c>
    </row>
    <row r="3" spans="1:12">
      <c r="A3" s="82"/>
      <c r="B3" s="82"/>
      <c r="C3" s="77"/>
      <c r="D3" s="77"/>
      <c r="E3" s="77"/>
      <c r="F3" s="77"/>
      <c r="G3" s="83"/>
      <c r="H3" s="83"/>
      <c r="I3" s="77"/>
      <c r="J3" s="84"/>
      <c r="K3" s="84"/>
      <c r="L3" s="77"/>
    </row>
    <row r="4" spans="1:12">
      <c r="A4" s="65" t="s">
        <v>234</v>
      </c>
      <c r="B4" s="65"/>
    </row>
    <row r="5" spans="1:12">
      <c r="B5" s="63" t="s">
        <v>235</v>
      </c>
      <c r="C5" s="64">
        <v>37768.838926174496</v>
      </c>
      <c r="D5" s="64">
        <v>96375.751677852342</v>
      </c>
      <c r="E5" s="64">
        <v>55069.429530201342</v>
      </c>
      <c r="F5" s="64">
        <v>28604.389261744967</v>
      </c>
      <c r="G5" s="64">
        <v>12961.510067114094</v>
      </c>
      <c r="H5" s="64">
        <v>32.214765100671144</v>
      </c>
      <c r="I5" s="64">
        <v>3282.6308724832215</v>
      </c>
      <c r="J5" s="64">
        <v>122.92617449664429</v>
      </c>
      <c r="K5" s="64">
        <v>484.46979865771812</v>
      </c>
      <c r="L5" s="64">
        <v>196933.32214765099</v>
      </c>
    </row>
    <row r="6" spans="1:12">
      <c r="B6" s="63" t="s">
        <v>236</v>
      </c>
      <c r="C6" s="64">
        <v>8587</v>
      </c>
      <c r="D6" s="64">
        <v>35216</v>
      </c>
      <c r="E6" s="64">
        <v>53963</v>
      </c>
      <c r="F6" s="64">
        <v>15641</v>
      </c>
      <c r="G6" s="64">
        <v>2587</v>
      </c>
      <c r="H6" s="64">
        <v>28</v>
      </c>
      <c r="I6" s="64">
        <v>3900</v>
      </c>
      <c r="J6" s="64">
        <v>24</v>
      </c>
      <c r="K6" s="64">
        <v>24</v>
      </c>
      <c r="L6" s="64">
        <v>111604</v>
      </c>
    </row>
    <row r="7" spans="1:12">
      <c r="B7" s="63" t="s">
        <v>237</v>
      </c>
      <c r="C7" s="64">
        <v>5627557</v>
      </c>
      <c r="D7" s="64">
        <v>14359987</v>
      </c>
      <c r="E7" s="64">
        <v>8205345</v>
      </c>
      <c r="F7" s="64">
        <v>4262054</v>
      </c>
      <c r="G7" s="64">
        <v>1931265</v>
      </c>
      <c r="H7" s="64">
        <v>4800</v>
      </c>
      <c r="I7" s="64">
        <v>489112</v>
      </c>
      <c r="J7" s="64">
        <v>18316</v>
      </c>
      <c r="K7" s="64">
        <v>72186</v>
      </c>
      <c r="L7" s="64">
        <v>29343065</v>
      </c>
    </row>
    <row r="8" spans="1:12">
      <c r="C8" s="64"/>
      <c r="D8" s="64"/>
      <c r="E8" s="64"/>
      <c r="F8" s="64"/>
      <c r="G8" s="64"/>
      <c r="H8" s="64"/>
      <c r="I8" s="64"/>
      <c r="J8" s="64"/>
    </row>
    <row r="9" spans="1:12">
      <c r="A9" s="65" t="s">
        <v>238</v>
      </c>
      <c r="B9" s="65"/>
      <c r="C9" s="64"/>
      <c r="D9" s="64"/>
      <c r="E9" s="64"/>
      <c r="F9" s="64"/>
      <c r="G9" s="64"/>
      <c r="H9" s="64"/>
      <c r="I9" s="64"/>
      <c r="J9" s="64"/>
    </row>
    <row r="10" spans="1:12">
      <c r="B10" s="63" t="s">
        <v>235</v>
      </c>
      <c r="C10" s="64">
        <v>278909.42857142858</v>
      </c>
      <c r="D10" s="64">
        <v>604142.42857142852</v>
      </c>
      <c r="E10" s="64">
        <v>166594.64285714287</v>
      </c>
      <c r="F10" s="64">
        <v>164904.5</v>
      </c>
      <c r="G10" s="64">
        <v>99444.71428571429</v>
      </c>
      <c r="H10" s="64">
        <v>82.357142857142861</v>
      </c>
      <c r="I10" s="64">
        <v>3397.8571428571427</v>
      </c>
      <c r="J10" s="64">
        <v>927.71428571428567</v>
      </c>
      <c r="K10" s="64">
        <v>3787.8571428571427</v>
      </c>
      <c r="L10" s="64">
        <v>1043282.0714285715</v>
      </c>
    </row>
    <row r="11" spans="1:12">
      <c r="B11" s="63" t="s">
        <v>236</v>
      </c>
      <c r="C11" s="64">
        <v>185785</v>
      </c>
      <c r="D11" s="64">
        <v>281947.5</v>
      </c>
      <c r="E11" s="64">
        <v>67938</v>
      </c>
      <c r="F11" s="64">
        <v>94739.5</v>
      </c>
      <c r="G11" s="64">
        <v>50983</v>
      </c>
      <c r="H11" s="64">
        <v>58.5</v>
      </c>
      <c r="I11" s="64">
        <v>3900.5</v>
      </c>
      <c r="J11" s="64">
        <v>558.5</v>
      </c>
      <c r="K11" s="64">
        <v>896.5</v>
      </c>
      <c r="L11" s="64">
        <v>457186</v>
      </c>
    </row>
    <row r="12" spans="1:12">
      <c r="B12" s="63" t="s">
        <v>237</v>
      </c>
      <c r="C12" s="64">
        <v>3904732</v>
      </c>
      <c r="D12" s="64">
        <v>8457994</v>
      </c>
      <c r="E12" s="64">
        <v>2332325</v>
      </c>
      <c r="F12" s="64">
        <v>2308663</v>
      </c>
      <c r="G12" s="64">
        <v>1392226</v>
      </c>
      <c r="H12" s="64">
        <v>1153</v>
      </c>
      <c r="I12" s="64">
        <v>47570</v>
      </c>
      <c r="J12" s="64">
        <v>12988</v>
      </c>
      <c r="K12" s="64">
        <v>53030</v>
      </c>
      <c r="L12" s="64">
        <v>14605949</v>
      </c>
    </row>
    <row r="13" spans="1:12">
      <c r="C13" s="64"/>
      <c r="D13" s="64"/>
      <c r="E13" s="64"/>
      <c r="F13" s="64"/>
      <c r="G13" s="64"/>
      <c r="H13" s="64"/>
      <c r="I13" s="64"/>
      <c r="J13" s="64"/>
      <c r="K13" s="64"/>
      <c r="L13" s="64"/>
    </row>
    <row r="14" spans="1:12">
      <c r="A14" s="65" t="s">
        <v>239</v>
      </c>
      <c r="B14" s="65"/>
      <c r="C14" s="64"/>
      <c r="D14" s="64"/>
      <c r="E14" s="64"/>
      <c r="F14" s="64"/>
      <c r="G14" s="64"/>
      <c r="H14" s="64"/>
      <c r="I14" s="64"/>
      <c r="J14" s="64"/>
      <c r="K14" s="64"/>
      <c r="L14" s="64"/>
    </row>
    <row r="15" spans="1:12">
      <c r="B15" s="63" t="s">
        <v>235</v>
      </c>
      <c r="C15" s="64">
        <v>44135.75</v>
      </c>
      <c r="D15" s="64">
        <v>105713.3125</v>
      </c>
      <c r="E15" s="64">
        <v>54800.1875</v>
      </c>
      <c r="F15" s="64">
        <v>23334.25</v>
      </c>
      <c r="G15" s="64">
        <v>13978.3125</v>
      </c>
      <c r="H15" s="64">
        <v>37.0625</v>
      </c>
      <c r="I15" s="64">
        <v>3700</v>
      </c>
      <c r="J15" s="64">
        <v>88.625</v>
      </c>
      <c r="K15" s="64">
        <v>494.5</v>
      </c>
      <c r="L15" s="64">
        <v>202146.25</v>
      </c>
    </row>
    <row r="16" spans="1:12">
      <c r="B16" s="63" t="s">
        <v>236</v>
      </c>
      <c r="C16" s="64">
        <v>39883</v>
      </c>
      <c r="D16" s="64">
        <v>87377</v>
      </c>
      <c r="E16" s="64">
        <v>54198.5</v>
      </c>
      <c r="F16" s="64">
        <v>23116</v>
      </c>
      <c r="G16" s="64">
        <v>8848</v>
      </c>
      <c r="H16" s="64">
        <v>32.5</v>
      </c>
      <c r="I16" s="64">
        <v>3917.5</v>
      </c>
      <c r="J16" s="64">
        <v>88</v>
      </c>
      <c r="K16" s="64">
        <v>210</v>
      </c>
      <c r="L16" s="64">
        <v>180078.5</v>
      </c>
    </row>
    <row r="17" spans="1:12">
      <c r="B17" s="63" t="s">
        <v>237</v>
      </c>
      <c r="C17" s="64">
        <v>706172</v>
      </c>
      <c r="D17" s="64">
        <v>1691413</v>
      </c>
      <c r="E17" s="64">
        <v>876803</v>
      </c>
      <c r="F17" s="64">
        <v>373348</v>
      </c>
      <c r="G17" s="64">
        <v>223653</v>
      </c>
      <c r="H17" s="64">
        <v>593</v>
      </c>
      <c r="I17" s="64">
        <v>59200</v>
      </c>
      <c r="J17" s="64">
        <v>1418</v>
      </c>
      <c r="K17" s="64">
        <v>7912</v>
      </c>
      <c r="L17" s="64">
        <v>3234340</v>
      </c>
    </row>
    <row r="18" spans="1:12">
      <c r="C18" s="64"/>
      <c r="D18" s="64"/>
      <c r="E18" s="64"/>
      <c r="F18" s="64"/>
      <c r="G18" s="64"/>
      <c r="H18" s="64"/>
      <c r="I18" s="64"/>
      <c r="J18" s="64"/>
      <c r="K18" s="64"/>
      <c r="L18" s="64"/>
    </row>
    <row r="19" spans="1:12">
      <c r="A19" s="65" t="s">
        <v>240</v>
      </c>
      <c r="B19" s="65"/>
      <c r="C19" s="64"/>
      <c r="D19" s="64"/>
      <c r="E19" s="64"/>
      <c r="F19" s="64"/>
      <c r="G19" s="64"/>
      <c r="H19" s="64"/>
      <c r="I19" s="64"/>
      <c r="J19" s="64"/>
      <c r="K19" s="64"/>
      <c r="L19" s="64"/>
    </row>
    <row r="20" spans="1:12">
      <c r="B20" s="63" t="s">
        <v>235</v>
      </c>
      <c r="C20" s="64">
        <v>21376.391304347828</v>
      </c>
      <c r="D20" s="64">
        <v>68755.217391304352</v>
      </c>
      <c r="E20" s="64">
        <v>51392.82608695652</v>
      </c>
      <c r="F20" s="64">
        <v>18449.217391304348</v>
      </c>
      <c r="G20" s="64">
        <v>5646.826086956522</v>
      </c>
      <c r="H20" s="64">
        <v>29.217391304347824</v>
      </c>
      <c r="I20" s="64">
        <v>3980.8260869565215</v>
      </c>
      <c r="J20" s="64">
        <v>55.043478260869563</v>
      </c>
      <c r="K20" s="64">
        <v>141.86956521739131</v>
      </c>
      <c r="L20" s="64">
        <v>148451.04347826086</v>
      </c>
    </row>
    <row r="21" spans="1:12">
      <c r="B21" s="63" t="s">
        <v>236</v>
      </c>
      <c r="C21" s="64">
        <v>21563</v>
      </c>
      <c r="D21" s="64">
        <v>57092</v>
      </c>
      <c r="E21" s="64">
        <v>52156</v>
      </c>
      <c r="F21" s="64">
        <v>16185</v>
      </c>
      <c r="G21" s="64">
        <v>4158</v>
      </c>
      <c r="H21" s="64">
        <v>29</v>
      </c>
      <c r="I21" s="64">
        <v>3901</v>
      </c>
      <c r="J21" s="64">
        <v>38</v>
      </c>
      <c r="K21" s="64">
        <v>41</v>
      </c>
      <c r="L21" s="64">
        <v>139168</v>
      </c>
    </row>
    <row r="22" spans="1:12">
      <c r="B22" s="63" t="s">
        <v>237</v>
      </c>
      <c r="C22" s="64">
        <v>491657</v>
      </c>
      <c r="D22" s="64">
        <v>1581370</v>
      </c>
      <c r="E22" s="64">
        <v>1182035</v>
      </c>
      <c r="F22" s="64">
        <v>424332</v>
      </c>
      <c r="G22" s="64">
        <v>129877</v>
      </c>
      <c r="H22" s="64">
        <v>672</v>
      </c>
      <c r="I22" s="64">
        <v>91559</v>
      </c>
      <c r="J22" s="64">
        <v>1266</v>
      </c>
      <c r="K22" s="64">
        <v>3263</v>
      </c>
      <c r="L22" s="64">
        <v>3414374</v>
      </c>
    </row>
    <row r="23" spans="1:12">
      <c r="C23" s="64"/>
      <c r="D23" s="64"/>
      <c r="E23" s="64"/>
      <c r="F23" s="64"/>
      <c r="G23" s="64"/>
      <c r="H23" s="64"/>
      <c r="I23" s="64"/>
      <c r="J23" s="64"/>
      <c r="K23" s="64"/>
      <c r="L23" s="64"/>
    </row>
    <row r="24" spans="1:12">
      <c r="A24" s="65" t="s">
        <v>241</v>
      </c>
      <c r="B24" s="65"/>
      <c r="C24" s="64"/>
      <c r="D24" s="64"/>
      <c r="E24" s="64"/>
      <c r="F24" s="64"/>
      <c r="G24" s="64"/>
      <c r="H24" s="64"/>
      <c r="I24" s="64"/>
      <c r="J24" s="64"/>
      <c r="K24" s="64"/>
      <c r="L24" s="64"/>
    </row>
    <row r="25" spans="1:12">
      <c r="B25" s="63" t="s">
        <v>235</v>
      </c>
      <c r="C25" s="64">
        <v>12343.117647058823</v>
      </c>
      <c r="D25" s="64">
        <v>41691.117647058825</v>
      </c>
      <c r="E25" s="64">
        <v>52206.529411764706</v>
      </c>
      <c r="F25" s="64">
        <v>16108.705882352941</v>
      </c>
      <c r="G25" s="64">
        <v>3265.8823529411766</v>
      </c>
      <c r="H25" s="64">
        <v>28.176470588235293</v>
      </c>
      <c r="I25" s="64">
        <v>3805.2352941176468</v>
      </c>
      <c r="J25" s="64">
        <v>23.588235294117649</v>
      </c>
      <c r="K25" s="64">
        <v>74.235294117647058</v>
      </c>
      <c r="L25" s="64">
        <v>117203.4705882353</v>
      </c>
    </row>
    <row r="26" spans="1:12">
      <c r="B26" s="63" t="s">
        <v>236</v>
      </c>
      <c r="C26" s="64">
        <v>12553</v>
      </c>
      <c r="D26" s="64">
        <v>39529</v>
      </c>
      <c r="E26" s="64">
        <v>52651</v>
      </c>
      <c r="F26" s="64">
        <v>15156</v>
      </c>
      <c r="G26" s="64">
        <v>2927</v>
      </c>
      <c r="H26" s="64">
        <v>28</v>
      </c>
      <c r="I26" s="64">
        <v>3900</v>
      </c>
      <c r="J26" s="64">
        <v>23</v>
      </c>
      <c r="K26" s="64">
        <v>27</v>
      </c>
      <c r="L26" s="64">
        <v>115764</v>
      </c>
    </row>
    <row r="27" spans="1:12">
      <c r="B27" s="63" t="s">
        <v>237</v>
      </c>
      <c r="C27" s="64">
        <v>209833</v>
      </c>
      <c r="D27" s="64">
        <v>708749</v>
      </c>
      <c r="E27" s="64">
        <v>887511</v>
      </c>
      <c r="F27" s="64">
        <v>273848</v>
      </c>
      <c r="G27" s="64">
        <v>55520</v>
      </c>
      <c r="H27" s="64">
        <v>479</v>
      </c>
      <c r="I27" s="64">
        <v>64689</v>
      </c>
      <c r="J27" s="64">
        <v>401</v>
      </c>
      <c r="K27" s="64">
        <v>1262</v>
      </c>
      <c r="L27" s="64">
        <v>1992459</v>
      </c>
    </row>
    <row r="28" spans="1:12">
      <c r="C28" s="64"/>
      <c r="D28" s="64"/>
      <c r="E28" s="64"/>
      <c r="F28" s="64"/>
      <c r="G28" s="64"/>
      <c r="H28" s="64"/>
      <c r="I28" s="64"/>
      <c r="J28" s="64"/>
      <c r="K28" s="64"/>
      <c r="L28" s="64"/>
    </row>
    <row r="29" spans="1:12">
      <c r="A29" s="65" t="s">
        <v>242</v>
      </c>
      <c r="B29" s="65"/>
      <c r="C29" s="64"/>
      <c r="D29" s="64"/>
      <c r="E29" s="64"/>
      <c r="F29" s="64"/>
      <c r="G29" s="64"/>
      <c r="H29" s="64"/>
      <c r="I29" s="64"/>
      <c r="J29" s="64"/>
      <c r="K29" s="64"/>
      <c r="L29" s="64"/>
    </row>
    <row r="30" spans="1:12">
      <c r="B30" s="63" t="s">
        <v>235</v>
      </c>
      <c r="C30" s="64">
        <v>7910.5263157894733</v>
      </c>
      <c r="D30" s="64">
        <v>35181.894736842107</v>
      </c>
      <c r="E30" s="64">
        <v>43640.368421052633</v>
      </c>
      <c r="F30" s="64">
        <v>14521.052631578947</v>
      </c>
      <c r="G30" s="64">
        <v>2842.8421052631579</v>
      </c>
      <c r="H30" s="64">
        <v>29.578947368421051</v>
      </c>
      <c r="I30" s="64">
        <v>3627.8947368421054</v>
      </c>
      <c r="J30" s="64">
        <v>33.94736842105263</v>
      </c>
      <c r="K30" s="64">
        <v>217.89473684210526</v>
      </c>
      <c r="L30" s="64">
        <v>100095.47368421052</v>
      </c>
    </row>
    <row r="31" spans="1:12">
      <c r="B31" s="63" t="s">
        <v>236</v>
      </c>
      <c r="C31" s="64">
        <v>8252</v>
      </c>
      <c r="D31" s="64">
        <v>34240</v>
      </c>
      <c r="E31" s="64">
        <v>52136</v>
      </c>
      <c r="F31" s="64">
        <v>15641</v>
      </c>
      <c r="G31" s="64">
        <v>2193</v>
      </c>
      <c r="H31" s="64">
        <v>28</v>
      </c>
      <c r="I31" s="64">
        <v>3945</v>
      </c>
      <c r="J31" s="64">
        <v>24</v>
      </c>
      <c r="K31" s="64">
        <v>109</v>
      </c>
      <c r="L31" s="64">
        <v>106930</v>
      </c>
    </row>
    <row r="32" spans="1:12">
      <c r="B32" s="63" t="s">
        <v>237</v>
      </c>
      <c r="C32" s="64">
        <v>150300</v>
      </c>
      <c r="D32" s="64">
        <v>668456</v>
      </c>
      <c r="E32" s="64">
        <v>829167</v>
      </c>
      <c r="F32" s="64">
        <v>275900</v>
      </c>
      <c r="G32" s="64">
        <v>54014</v>
      </c>
      <c r="H32" s="64">
        <v>562</v>
      </c>
      <c r="I32" s="64">
        <v>68930</v>
      </c>
      <c r="J32" s="64">
        <v>645</v>
      </c>
      <c r="K32" s="64">
        <v>4140</v>
      </c>
      <c r="L32" s="64">
        <v>1901814</v>
      </c>
    </row>
    <row r="33" spans="1:12">
      <c r="C33" s="64"/>
      <c r="D33" s="64"/>
      <c r="E33" s="64"/>
      <c r="F33" s="64"/>
      <c r="G33" s="64"/>
      <c r="H33" s="64"/>
      <c r="I33" s="64"/>
      <c r="J33" s="64"/>
      <c r="K33" s="64"/>
      <c r="L33" s="64"/>
    </row>
    <row r="34" spans="1:12">
      <c r="A34" s="65" t="s">
        <v>243</v>
      </c>
      <c r="B34" s="65"/>
      <c r="C34" s="64"/>
      <c r="D34" s="64"/>
      <c r="E34" s="64"/>
      <c r="F34" s="64"/>
      <c r="G34" s="64"/>
      <c r="H34" s="64"/>
      <c r="I34" s="64"/>
      <c r="J34" s="64"/>
      <c r="K34" s="64"/>
      <c r="L34" s="64"/>
    </row>
    <row r="35" spans="1:12">
      <c r="B35" s="63" t="s">
        <v>235</v>
      </c>
      <c r="C35" s="64">
        <v>4409.875</v>
      </c>
      <c r="D35" s="64">
        <v>27272.25</v>
      </c>
      <c r="E35" s="64">
        <v>43801.833333333336</v>
      </c>
      <c r="F35" s="64">
        <v>12918.916666666666</v>
      </c>
      <c r="G35" s="64">
        <v>1982.2083333333333</v>
      </c>
      <c r="H35" s="64">
        <v>24.708333333333332</v>
      </c>
      <c r="I35" s="64">
        <v>3368.875</v>
      </c>
      <c r="J35" s="64">
        <v>57.666666666666664</v>
      </c>
      <c r="K35" s="64">
        <v>94.708333333333329</v>
      </c>
      <c r="L35" s="64">
        <v>89521.166666666672</v>
      </c>
    </row>
    <row r="36" spans="1:12">
      <c r="B36" s="63" t="s">
        <v>236</v>
      </c>
      <c r="C36" s="64">
        <v>4479.5</v>
      </c>
      <c r="D36" s="64">
        <v>25619</v>
      </c>
      <c r="E36" s="64">
        <v>54950</v>
      </c>
      <c r="F36" s="64">
        <v>14969.5</v>
      </c>
      <c r="G36" s="64">
        <v>2082</v>
      </c>
      <c r="H36" s="64">
        <v>28</v>
      </c>
      <c r="I36" s="64">
        <v>4007</v>
      </c>
      <c r="J36" s="64">
        <v>21.5</v>
      </c>
      <c r="K36" s="64">
        <v>4</v>
      </c>
      <c r="L36" s="64">
        <v>97671</v>
      </c>
    </row>
    <row r="37" spans="1:12">
      <c r="B37" s="63" t="s">
        <v>237</v>
      </c>
      <c r="C37" s="64">
        <v>105837</v>
      </c>
      <c r="D37" s="64">
        <v>654534</v>
      </c>
      <c r="E37" s="64">
        <v>1051244</v>
      </c>
      <c r="F37" s="64">
        <v>310054</v>
      </c>
      <c r="G37" s="64">
        <v>47573</v>
      </c>
      <c r="H37" s="64">
        <v>593</v>
      </c>
      <c r="I37" s="64">
        <v>80853</v>
      </c>
      <c r="J37" s="64">
        <v>1384</v>
      </c>
      <c r="K37" s="64">
        <v>2273</v>
      </c>
      <c r="L37" s="64">
        <v>2148508</v>
      </c>
    </row>
    <row r="38" spans="1:12">
      <c r="C38" s="64"/>
      <c r="D38" s="64"/>
      <c r="E38" s="64"/>
      <c r="F38" s="64"/>
      <c r="G38" s="64"/>
      <c r="H38" s="64"/>
      <c r="I38" s="64"/>
      <c r="J38" s="64"/>
      <c r="K38" s="64"/>
      <c r="L38" s="64"/>
    </row>
    <row r="39" spans="1:12">
      <c r="A39" s="65" t="s">
        <v>244</v>
      </c>
      <c r="B39" s="65"/>
      <c r="C39" s="64"/>
      <c r="D39" s="64"/>
      <c r="E39" s="64"/>
      <c r="F39" s="64"/>
      <c r="G39" s="64"/>
      <c r="H39" s="64"/>
      <c r="I39" s="64"/>
      <c r="J39" s="64"/>
      <c r="K39" s="64"/>
      <c r="L39" s="64"/>
    </row>
    <row r="40" spans="1:12">
      <c r="B40" s="63" t="s">
        <v>235</v>
      </c>
      <c r="C40" s="64">
        <v>2132.1</v>
      </c>
      <c r="D40" s="64">
        <v>18237.849999999999</v>
      </c>
      <c r="E40" s="64">
        <v>38632.050000000003</v>
      </c>
      <c r="F40" s="64">
        <v>10888.75</v>
      </c>
      <c r="G40" s="64">
        <v>982.55</v>
      </c>
      <c r="H40" s="64">
        <v>22.8</v>
      </c>
      <c r="I40" s="64">
        <v>2798.1</v>
      </c>
      <c r="J40" s="64">
        <v>7.65</v>
      </c>
      <c r="K40" s="64">
        <v>11.75</v>
      </c>
      <c r="L40" s="64">
        <v>71581.5</v>
      </c>
    </row>
    <row r="41" spans="1:12">
      <c r="B41" s="63" t="s">
        <v>236</v>
      </c>
      <c r="C41" s="64">
        <v>1935</v>
      </c>
      <c r="D41" s="64">
        <v>17356</v>
      </c>
      <c r="E41" s="64">
        <v>53754.5</v>
      </c>
      <c r="F41" s="64">
        <v>14510</v>
      </c>
      <c r="G41" s="64">
        <v>806.5</v>
      </c>
      <c r="H41" s="64">
        <v>28</v>
      </c>
      <c r="I41" s="64">
        <v>3900</v>
      </c>
      <c r="J41" s="64">
        <v>4</v>
      </c>
      <c r="K41" s="64">
        <v>0</v>
      </c>
      <c r="L41" s="64">
        <v>91723.5</v>
      </c>
    </row>
    <row r="42" spans="1:12">
      <c r="B42" s="63" t="s">
        <v>237</v>
      </c>
      <c r="C42" s="64">
        <v>42642</v>
      </c>
      <c r="D42" s="64">
        <v>364757</v>
      </c>
      <c r="E42" s="64">
        <v>772641</v>
      </c>
      <c r="F42" s="64">
        <v>217775</v>
      </c>
      <c r="G42" s="64">
        <v>19651</v>
      </c>
      <c r="H42" s="64">
        <v>456</v>
      </c>
      <c r="I42" s="64">
        <v>55962</v>
      </c>
      <c r="J42" s="64">
        <v>153</v>
      </c>
      <c r="K42" s="64">
        <v>235</v>
      </c>
      <c r="L42" s="64">
        <v>1431630</v>
      </c>
    </row>
    <row r="43" spans="1:12">
      <c r="C43" s="64"/>
      <c r="D43" s="64"/>
      <c r="E43" s="64"/>
      <c r="F43" s="64"/>
      <c r="G43" s="64"/>
      <c r="H43" s="64"/>
      <c r="I43" s="64"/>
      <c r="J43" s="64"/>
      <c r="K43" s="64"/>
      <c r="L43" s="64"/>
    </row>
    <row r="44" spans="1:12">
      <c r="A44" s="65" t="s">
        <v>245</v>
      </c>
      <c r="B44" s="65"/>
      <c r="C44" s="64"/>
      <c r="D44" s="64"/>
      <c r="E44" s="64"/>
      <c r="F44" s="64"/>
      <c r="G44" s="64"/>
      <c r="H44" s="64"/>
      <c r="I44" s="64"/>
      <c r="J44" s="64"/>
      <c r="K44" s="64"/>
      <c r="L44" s="64"/>
    </row>
    <row r="45" spans="1:12">
      <c r="B45" s="63" t="s">
        <v>235</v>
      </c>
      <c r="C45" s="64">
        <v>1024</v>
      </c>
      <c r="D45" s="64">
        <v>14544.625</v>
      </c>
      <c r="E45" s="64">
        <v>17101.1875</v>
      </c>
      <c r="F45" s="64">
        <v>4883.375</v>
      </c>
      <c r="G45" s="64">
        <v>546.9375</v>
      </c>
      <c r="H45" s="64">
        <v>18.25</v>
      </c>
      <c r="I45" s="64">
        <v>1271.8125</v>
      </c>
      <c r="J45" s="64">
        <v>3.8125</v>
      </c>
      <c r="K45" s="64">
        <v>4.4375</v>
      </c>
      <c r="L45" s="64">
        <v>38374.4375</v>
      </c>
    </row>
    <row r="46" spans="1:12">
      <c r="B46" s="63" t="s">
        <v>236</v>
      </c>
      <c r="C46" s="64">
        <v>1001</v>
      </c>
      <c r="D46" s="64">
        <v>13741.5</v>
      </c>
      <c r="E46" s="64">
        <v>0</v>
      </c>
      <c r="F46" s="64">
        <v>201</v>
      </c>
      <c r="G46" s="64">
        <v>429.5</v>
      </c>
      <c r="H46" s="64">
        <v>27</v>
      </c>
      <c r="I46" s="64">
        <v>0</v>
      </c>
      <c r="J46" s="64">
        <v>1.5</v>
      </c>
      <c r="K46" s="64">
        <v>0</v>
      </c>
      <c r="L46" s="64">
        <v>15473.5</v>
      </c>
    </row>
    <row r="47" spans="1:12">
      <c r="B47" s="63" t="s">
        <v>237</v>
      </c>
      <c r="C47" s="64">
        <v>16384</v>
      </c>
      <c r="D47" s="64">
        <v>232714</v>
      </c>
      <c r="E47" s="64">
        <v>273619</v>
      </c>
      <c r="F47" s="64">
        <v>78134</v>
      </c>
      <c r="G47" s="64">
        <v>8751</v>
      </c>
      <c r="H47" s="64">
        <v>292</v>
      </c>
      <c r="I47" s="64">
        <v>20349</v>
      </c>
      <c r="J47" s="64">
        <v>61</v>
      </c>
      <c r="K47" s="64">
        <v>71</v>
      </c>
      <c r="L47" s="64">
        <v>613991</v>
      </c>
    </row>
  </sheetData>
  <mergeCells count="12">
    <mergeCell ref="A19:B19"/>
    <mergeCell ref="A24:B24"/>
    <mergeCell ref="A29:B29"/>
    <mergeCell ref="A34:B34"/>
    <mergeCell ref="A39:B39"/>
    <mergeCell ref="A44:B44"/>
    <mergeCell ref="A1:B1"/>
    <mergeCell ref="D1:J1"/>
    <mergeCell ref="A2:B2"/>
    <mergeCell ref="A4:B4"/>
    <mergeCell ref="A9:B9"/>
    <mergeCell ref="A14:B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4DE77-888F-4413-9058-DA6750797489}">
  <dimension ref="A1:J151"/>
  <sheetViews>
    <sheetView workbookViewId="0">
      <selection activeCell="K28" sqref="K28"/>
    </sheetView>
  </sheetViews>
  <sheetFormatPr defaultRowHeight="15"/>
  <cols>
    <col min="1" max="1" width="35.7109375" style="56" customWidth="1"/>
    <col min="2" max="2" width="9.7109375" style="56" customWidth="1"/>
    <col min="4" max="4" width="14" style="56" customWidth="1"/>
    <col min="5" max="5" width="15.7109375" style="56" customWidth="1"/>
    <col min="6" max="6" width="12.7109375" style="56" bestFit="1" customWidth="1"/>
    <col min="7" max="7" width="15.28515625" style="56" customWidth="1"/>
    <col min="8" max="8" width="12.140625" style="56" customWidth="1"/>
    <col min="9" max="9" width="11.7109375" style="56" customWidth="1"/>
    <col min="10" max="10" width="13.85546875" style="56" bestFit="1" customWidth="1"/>
  </cols>
  <sheetData>
    <row r="1" spans="1:10">
      <c r="A1" s="25" t="s">
        <v>269</v>
      </c>
      <c r="B1" s="25"/>
      <c r="C1" s="50" t="s">
        <v>19</v>
      </c>
      <c r="D1" s="85"/>
      <c r="E1" s="50" t="s">
        <v>270</v>
      </c>
      <c r="F1" s="50"/>
      <c r="G1" s="50"/>
      <c r="H1" s="50"/>
      <c r="I1" s="50"/>
      <c r="J1" s="50"/>
    </row>
    <row r="2" spans="1:10" ht="60">
      <c r="A2" s="25" t="s">
        <v>41</v>
      </c>
      <c r="B2" s="86" t="s">
        <v>271</v>
      </c>
      <c r="C2" s="86" t="s">
        <v>272</v>
      </c>
      <c r="D2" s="86" t="s">
        <v>273</v>
      </c>
      <c r="E2" s="86" t="s">
        <v>274</v>
      </c>
      <c r="F2" s="86" t="s">
        <v>275</v>
      </c>
      <c r="G2" s="87" t="s">
        <v>276</v>
      </c>
      <c r="H2" s="87" t="s">
        <v>277</v>
      </c>
      <c r="I2" s="87" t="s">
        <v>278</v>
      </c>
      <c r="J2" s="87" t="s">
        <v>279</v>
      </c>
    </row>
    <row r="3" spans="1:10">
      <c r="A3" s="88" t="s">
        <v>83</v>
      </c>
      <c r="B3" s="89">
        <v>25314</v>
      </c>
      <c r="C3">
        <v>7.25</v>
      </c>
      <c r="D3" s="90">
        <v>288219</v>
      </c>
      <c r="E3" s="90">
        <v>71630</v>
      </c>
      <c r="F3" s="90">
        <v>19284</v>
      </c>
      <c r="G3" s="90">
        <v>10000</v>
      </c>
      <c r="H3" s="90">
        <v>100914</v>
      </c>
      <c r="I3" s="91">
        <v>190591</v>
      </c>
      <c r="J3" s="90">
        <v>579724</v>
      </c>
    </row>
    <row r="4" spans="1:10">
      <c r="A4" s="88" t="s">
        <v>84</v>
      </c>
      <c r="B4" s="89">
        <v>1730</v>
      </c>
      <c r="C4">
        <v>0</v>
      </c>
      <c r="D4" s="90">
        <v>0</v>
      </c>
      <c r="E4" s="90">
        <v>3770</v>
      </c>
      <c r="F4" s="90">
        <v>3545</v>
      </c>
      <c r="G4" s="90">
        <v>0</v>
      </c>
      <c r="H4" s="90">
        <v>7315</v>
      </c>
      <c r="I4" s="91">
        <v>45974</v>
      </c>
      <c r="J4" s="90">
        <v>53289</v>
      </c>
    </row>
    <row r="5" spans="1:10">
      <c r="A5" s="88" t="s">
        <v>85</v>
      </c>
      <c r="B5" s="89">
        <v>1349</v>
      </c>
      <c r="C5">
        <v>0.5</v>
      </c>
      <c r="D5" s="90">
        <v>11932</v>
      </c>
      <c r="E5" s="90">
        <v>1235</v>
      </c>
      <c r="F5" s="90">
        <v>1500</v>
      </c>
      <c r="G5" s="90">
        <v>0</v>
      </c>
      <c r="H5" s="90">
        <v>2735</v>
      </c>
      <c r="I5" s="91">
        <v>1847</v>
      </c>
      <c r="J5" s="90">
        <v>16514</v>
      </c>
    </row>
    <row r="6" spans="1:10">
      <c r="A6" s="88" t="s">
        <v>86</v>
      </c>
      <c r="B6" s="89">
        <v>1670</v>
      </c>
      <c r="C6">
        <v>2.34</v>
      </c>
      <c r="D6" s="90">
        <v>82730</v>
      </c>
      <c r="E6" s="90">
        <v>8777</v>
      </c>
      <c r="F6" s="90">
        <v>2500</v>
      </c>
      <c r="G6" s="90">
        <v>2500</v>
      </c>
      <c r="H6" s="90">
        <v>13777</v>
      </c>
      <c r="I6" s="91">
        <v>31176</v>
      </c>
      <c r="J6" s="90">
        <v>127683</v>
      </c>
    </row>
    <row r="7" spans="1:10">
      <c r="A7" s="88" t="s">
        <v>87</v>
      </c>
      <c r="B7" s="89">
        <v>1032</v>
      </c>
      <c r="C7">
        <v>0.73</v>
      </c>
      <c r="D7" s="90">
        <v>14404</v>
      </c>
      <c r="E7" s="90">
        <v>226</v>
      </c>
      <c r="F7" s="90">
        <v>0</v>
      </c>
      <c r="G7" s="90">
        <v>0</v>
      </c>
      <c r="H7" s="90">
        <v>226</v>
      </c>
      <c r="I7" s="91">
        <v>5773</v>
      </c>
      <c r="J7" s="90">
        <v>20403</v>
      </c>
    </row>
    <row r="8" spans="1:10">
      <c r="A8" s="88" t="s">
        <v>88</v>
      </c>
      <c r="B8" s="89">
        <v>5305</v>
      </c>
      <c r="C8">
        <v>4.71</v>
      </c>
      <c r="D8" s="90">
        <v>218109</v>
      </c>
      <c r="E8" s="90">
        <v>30988</v>
      </c>
      <c r="F8" s="90">
        <v>1718</v>
      </c>
      <c r="G8" s="90">
        <v>4134</v>
      </c>
      <c r="H8" s="90">
        <v>36840</v>
      </c>
      <c r="I8" s="91">
        <v>66299</v>
      </c>
      <c r="J8" s="90">
        <v>321248</v>
      </c>
    </row>
    <row r="9" spans="1:10">
      <c r="A9" s="88" t="s">
        <v>89</v>
      </c>
      <c r="B9" s="89">
        <v>72535</v>
      </c>
      <c r="C9">
        <v>32.979999999999997</v>
      </c>
      <c r="D9" s="90">
        <v>1354250</v>
      </c>
      <c r="E9" s="90">
        <v>132113</v>
      </c>
      <c r="F9" s="90">
        <v>62351</v>
      </c>
      <c r="G9" s="90">
        <v>17372</v>
      </c>
      <c r="H9" s="90">
        <v>211836</v>
      </c>
      <c r="I9" s="91">
        <v>742933</v>
      </c>
      <c r="J9" s="90">
        <v>2309019</v>
      </c>
    </row>
    <row r="10" spans="1:10">
      <c r="A10" s="88" t="s">
        <v>90</v>
      </c>
      <c r="B10" s="89">
        <v>11637</v>
      </c>
      <c r="C10">
        <v>4.7300000000000004</v>
      </c>
      <c r="D10" s="90">
        <v>191662</v>
      </c>
      <c r="E10" s="90">
        <v>11021</v>
      </c>
      <c r="F10" s="90">
        <v>4976</v>
      </c>
      <c r="G10" s="90">
        <v>1883</v>
      </c>
      <c r="H10" s="90">
        <v>17880</v>
      </c>
      <c r="I10" s="91">
        <v>97251</v>
      </c>
      <c r="J10" s="90">
        <v>306793</v>
      </c>
    </row>
    <row r="11" spans="1:10">
      <c r="A11" s="88" t="s">
        <v>91</v>
      </c>
      <c r="B11" s="89">
        <v>1859</v>
      </c>
      <c r="C11">
        <v>0.75</v>
      </c>
      <c r="D11" s="90">
        <v>23683</v>
      </c>
      <c r="E11" s="90">
        <v>2628</v>
      </c>
      <c r="F11" s="90">
        <v>0</v>
      </c>
      <c r="G11" s="90">
        <v>0</v>
      </c>
      <c r="H11" s="90">
        <v>2628</v>
      </c>
      <c r="I11" s="91">
        <v>16860</v>
      </c>
      <c r="J11" s="90">
        <v>43171</v>
      </c>
    </row>
    <row r="12" spans="1:10">
      <c r="A12" s="88" t="s">
        <v>92</v>
      </c>
      <c r="B12" s="89">
        <v>2915</v>
      </c>
      <c r="C12">
        <v>1.98</v>
      </c>
      <c r="D12" s="90">
        <v>33947</v>
      </c>
      <c r="E12" s="90">
        <v>7249</v>
      </c>
      <c r="F12" s="90">
        <v>2100</v>
      </c>
      <c r="G12" s="90">
        <v>0</v>
      </c>
      <c r="H12" s="90">
        <v>9349</v>
      </c>
      <c r="I12" s="91">
        <v>16979</v>
      </c>
      <c r="J12" s="90">
        <v>60275</v>
      </c>
    </row>
    <row r="13" spans="1:10">
      <c r="A13" s="88" t="s">
        <v>93</v>
      </c>
      <c r="B13" s="89">
        <v>1755</v>
      </c>
      <c r="C13">
        <v>1.05</v>
      </c>
      <c r="D13" s="90">
        <v>25751</v>
      </c>
      <c r="E13" s="90">
        <v>1785</v>
      </c>
      <c r="F13" s="90">
        <v>0</v>
      </c>
      <c r="G13" s="90">
        <v>0</v>
      </c>
      <c r="H13" s="90">
        <v>1785</v>
      </c>
      <c r="I13" s="91">
        <v>2142</v>
      </c>
      <c r="J13" s="90">
        <v>29678</v>
      </c>
    </row>
    <row r="14" spans="1:10">
      <c r="A14" s="88" t="s">
        <v>94</v>
      </c>
      <c r="B14" s="89">
        <v>10567</v>
      </c>
      <c r="C14">
        <v>2.1800000000000002</v>
      </c>
      <c r="D14" s="90">
        <v>102392</v>
      </c>
      <c r="E14" s="90">
        <v>4460</v>
      </c>
      <c r="F14" s="90">
        <v>0</v>
      </c>
      <c r="G14" s="90">
        <v>55</v>
      </c>
      <c r="H14" s="90">
        <v>4515</v>
      </c>
      <c r="I14" s="91">
        <v>63214</v>
      </c>
      <c r="J14" s="90">
        <v>170121</v>
      </c>
    </row>
    <row r="15" spans="1:10">
      <c r="A15" s="88" t="s">
        <v>95</v>
      </c>
      <c r="B15" s="89">
        <v>6903</v>
      </c>
      <c r="C15">
        <v>3.68</v>
      </c>
      <c r="D15" s="90">
        <v>130728</v>
      </c>
      <c r="E15" s="90">
        <v>11175</v>
      </c>
      <c r="F15" s="90">
        <v>2640</v>
      </c>
      <c r="G15" s="90">
        <v>0</v>
      </c>
      <c r="H15" s="90">
        <v>13815</v>
      </c>
      <c r="I15" s="91">
        <v>42182</v>
      </c>
      <c r="J15" s="90">
        <v>186725</v>
      </c>
    </row>
    <row r="16" spans="1:10">
      <c r="A16" s="88" t="s">
        <v>96</v>
      </c>
      <c r="B16" s="89">
        <v>59455</v>
      </c>
      <c r="C16">
        <v>19.829999999999998</v>
      </c>
      <c r="D16" s="90">
        <v>731126</v>
      </c>
      <c r="E16" s="90">
        <v>133470</v>
      </c>
      <c r="F16" s="90">
        <v>52684</v>
      </c>
      <c r="G16" s="90">
        <v>53458</v>
      </c>
      <c r="H16" s="90">
        <v>239612</v>
      </c>
      <c r="I16" s="91">
        <v>401215</v>
      </c>
      <c r="J16" s="90">
        <v>1371953</v>
      </c>
    </row>
    <row r="17" spans="1:10">
      <c r="A17" s="88" t="s">
        <v>97</v>
      </c>
      <c r="B17" s="89">
        <v>4195</v>
      </c>
      <c r="C17">
        <v>1.88</v>
      </c>
      <c r="D17" s="90">
        <v>54467</v>
      </c>
      <c r="E17" s="90">
        <v>9494</v>
      </c>
      <c r="F17" s="90">
        <v>2400</v>
      </c>
      <c r="G17" s="90">
        <v>2146</v>
      </c>
      <c r="H17" s="90">
        <v>14040</v>
      </c>
      <c r="I17" s="91">
        <v>26663</v>
      </c>
      <c r="J17" s="90">
        <v>95170</v>
      </c>
    </row>
    <row r="18" spans="1:10">
      <c r="A18" s="88" t="s">
        <v>98</v>
      </c>
      <c r="B18" s="89">
        <v>8233</v>
      </c>
      <c r="C18">
        <v>7.72</v>
      </c>
      <c r="D18" s="90">
        <v>357348</v>
      </c>
      <c r="E18" s="90">
        <v>50856</v>
      </c>
      <c r="F18" s="90">
        <v>21127</v>
      </c>
      <c r="G18" s="90">
        <v>15632</v>
      </c>
      <c r="H18" s="90">
        <v>87615</v>
      </c>
      <c r="I18" s="91">
        <v>109231</v>
      </c>
      <c r="J18" s="90">
        <v>554194</v>
      </c>
    </row>
    <row r="19" spans="1:10">
      <c r="A19" s="88" t="s">
        <v>99</v>
      </c>
      <c r="B19" s="89">
        <v>4111</v>
      </c>
      <c r="C19">
        <v>2.86</v>
      </c>
      <c r="D19" s="90">
        <v>116470</v>
      </c>
      <c r="E19" s="90">
        <v>17808</v>
      </c>
      <c r="F19" s="90">
        <v>5150</v>
      </c>
      <c r="G19" s="90">
        <v>3440</v>
      </c>
      <c r="H19" s="90">
        <v>26398</v>
      </c>
      <c r="I19" s="91">
        <v>31832</v>
      </c>
      <c r="J19" s="90">
        <v>174700</v>
      </c>
    </row>
    <row r="20" spans="1:10">
      <c r="A20" s="88" t="s">
        <v>100</v>
      </c>
      <c r="B20" s="89">
        <v>6867</v>
      </c>
      <c r="C20">
        <v>1.8</v>
      </c>
      <c r="D20" s="90">
        <v>65613</v>
      </c>
      <c r="E20" s="90">
        <v>3950</v>
      </c>
      <c r="F20" s="90">
        <v>2100</v>
      </c>
      <c r="G20" s="90">
        <v>0</v>
      </c>
      <c r="H20" s="90">
        <v>6050</v>
      </c>
      <c r="I20" s="91">
        <v>20653</v>
      </c>
      <c r="J20" s="90">
        <v>92316</v>
      </c>
    </row>
    <row r="21" spans="1:10">
      <c r="A21" s="88" t="s">
        <v>101</v>
      </c>
      <c r="B21" s="89">
        <v>42745</v>
      </c>
      <c r="C21">
        <v>25.95</v>
      </c>
      <c r="D21" s="90">
        <v>1189662</v>
      </c>
      <c r="E21" s="90">
        <v>80131</v>
      </c>
      <c r="F21" s="90">
        <v>9558</v>
      </c>
      <c r="G21" s="90">
        <v>4112</v>
      </c>
      <c r="H21" s="90">
        <v>93801</v>
      </c>
      <c r="I21" s="91">
        <v>344780</v>
      </c>
      <c r="J21" s="90">
        <v>1628243</v>
      </c>
    </row>
    <row r="22" spans="1:10">
      <c r="A22" s="88" t="s">
        <v>102</v>
      </c>
      <c r="B22" s="89">
        <v>8513</v>
      </c>
      <c r="C22">
        <v>3.6</v>
      </c>
      <c r="D22" s="90">
        <v>120310</v>
      </c>
      <c r="E22" s="90">
        <v>13685</v>
      </c>
      <c r="F22" s="90">
        <v>3367</v>
      </c>
      <c r="G22" s="90">
        <v>75</v>
      </c>
      <c r="H22" s="90">
        <v>17127</v>
      </c>
      <c r="I22" s="91">
        <v>62539</v>
      </c>
      <c r="J22" s="90">
        <v>199976</v>
      </c>
    </row>
    <row r="23" spans="1:10">
      <c r="A23" s="88" t="s">
        <v>103</v>
      </c>
      <c r="B23" s="89">
        <v>2724</v>
      </c>
      <c r="C23">
        <v>1.61</v>
      </c>
      <c r="D23" s="90">
        <v>54400</v>
      </c>
      <c r="E23" s="90">
        <v>3725</v>
      </c>
      <c r="F23" s="90">
        <v>2100</v>
      </c>
      <c r="G23" s="90">
        <v>125</v>
      </c>
      <c r="H23" s="90">
        <v>5950</v>
      </c>
      <c r="I23" s="91">
        <v>46251</v>
      </c>
      <c r="J23" s="90">
        <v>106601</v>
      </c>
    </row>
    <row r="24" spans="1:10">
      <c r="A24" s="88" t="s">
        <v>104</v>
      </c>
      <c r="B24" s="89">
        <v>36170</v>
      </c>
      <c r="C24">
        <v>19</v>
      </c>
      <c r="D24" s="90">
        <v>814709</v>
      </c>
      <c r="E24" s="90">
        <v>105767</v>
      </c>
      <c r="F24" s="90">
        <v>33525</v>
      </c>
      <c r="G24" s="90">
        <v>22472</v>
      </c>
      <c r="H24" s="90">
        <v>161764</v>
      </c>
      <c r="I24" s="91">
        <v>289628</v>
      </c>
      <c r="J24" s="90">
        <v>1266101</v>
      </c>
    </row>
    <row r="25" spans="1:10">
      <c r="A25" s="88" t="s">
        <v>105</v>
      </c>
      <c r="B25" s="89">
        <v>1613</v>
      </c>
      <c r="C25">
        <v>1.73</v>
      </c>
      <c r="D25" s="90">
        <v>56096</v>
      </c>
      <c r="E25" s="90">
        <v>3625</v>
      </c>
      <c r="F25" s="90">
        <v>2100</v>
      </c>
      <c r="G25" s="90">
        <v>60</v>
      </c>
      <c r="H25" s="90">
        <v>5785</v>
      </c>
      <c r="I25" s="91">
        <v>4166</v>
      </c>
      <c r="J25" s="90">
        <v>66047</v>
      </c>
    </row>
    <row r="26" spans="1:10">
      <c r="A26" s="88" t="s">
        <v>106</v>
      </c>
      <c r="B26" s="89">
        <v>3514</v>
      </c>
      <c r="C26">
        <v>3.91</v>
      </c>
      <c r="D26" s="90">
        <v>141270</v>
      </c>
      <c r="E26" s="90">
        <v>19548</v>
      </c>
      <c r="F26" s="90">
        <v>2500</v>
      </c>
      <c r="G26" s="90">
        <v>1501</v>
      </c>
      <c r="H26" s="90">
        <v>23549</v>
      </c>
      <c r="I26" s="91">
        <v>52739</v>
      </c>
      <c r="J26" s="90">
        <v>217558</v>
      </c>
    </row>
    <row r="27" spans="1:10">
      <c r="A27" s="88" t="s">
        <v>107</v>
      </c>
      <c r="B27" s="89">
        <v>5202</v>
      </c>
      <c r="C27">
        <v>4.25</v>
      </c>
      <c r="D27" s="90">
        <v>94903</v>
      </c>
      <c r="E27" s="90">
        <v>37026</v>
      </c>
      <c r="F27" s="90">
        <v>2100</v>
      </c>
      <c r="G27" s="90">
        <v>10085</v>
      </c>
      <c r="H27" s="90">
        <v>49211</v>
      </c>
      <c r="I27" s="91">
        <v>3109</v>
      </c>
      <c r="J27" s="90">
        <v>147223</v>
      </c>
    </row>
    <row r="28" spans="1:10">
      <c r="A28" s="88" t="s">
        <v>108</v>
      </c>
      <c r="B28" s="89">
        <v>15522</v>
      </c>
      <c r="C28">
        <v>17.649999999999999</v>
      </c>
      <c r="D28" s="90">
        <v>594699</v>
      </c>
      <c r="E28" s="90">
        <v>46784</v>
      </c>
      <c r="F28" s="90">
        <v>3800</v>
      </c>
      <c r="G28" s="90">
        <v>387</v>
      </c>
      <c r="H28" s="90">
        <v>50971</v>
      </c>
      <c r="I28" s="91">
        <v>284243</v>
      </c>
      <c r="J28" s="90">
        <v>929913</v>
      </c>
    </row>
    <row r="29" spans="1:10">
      <c r="A29" s="88" t="s">
        <v>109</v>
      </c>
      <c r="B29" s="89">
        <v>5562</v>
      </c>
      <c r="C29">
        <v>4.75</v>
      </c>
      <c r="D29" s="90">
        <v>111888</v>
      </c>
      <c r="E29" s="90">
        <v>29520</v>
      </c>
      <c r="F29" s="90">
        <v>22574</v>
      </c>
      <c r="G29" s="90">
        <v>17998</v>
      </c>
      <c r="H29" s="90">
        <v>70092</v>
      </c>
      <c r="I29" s="91">
        <v>62475</v>
      </c>
      <c r="J29" s="90">
        <v>244455</v>
      </c>
    </row>
    <row r="30" spans="1:10">
      <c r="A30" s="88" t="s">
        <v>110</v>
      </c>
      <c r="B30" s="89">
        <v>107824</v>
      </c>
      <c r="C30">
        <v>35.380000000000003</v>
      </c>
      <c r="D30" s="90">
        <v>1830889</v>
      </c>
      <c r="E30" s="90">
        <v>137962</v>
      </c>
      <c r="F30" s="90">
        <v>106513</v>
      </c>
      <c r="G30" s="90">
        <v>3476</v>
      </c>
      <c r="H30" s="90">
        <v>247951</v>
      </c>
      <c r="I30" s="91">
        <v>921143</v>
      </c>
      <c r="J30" s="90">
        <v>2999983</v>
      </c>
    </row>
    <row r="31" spans="1:10">
      <c r="A31" s="88" t="s">
        <v>111</v>
      </c>
      <c r="B31" s="89">
        <v>14188</v>
      </c>
      <c r="C31">
        <v>5.4</v>
      </c>
      <c r="D31" s="90">
        <v>161886</v>
      </c>
      <c r="E31" s="90">
        <v>9952</v>
      </c>
      <c r="F31" s="90">
        <v>5986</v>
      </c>
      <c r="G31" s="90">
        <v>12565</v>
      </c>
      <c r="H31" s="90">
        <v>28503</v>
      </c>
      <c r="I31" s="91">
        <v>119068</v>
      </c>
      <c r="J31" s="90">
        <v>309457</v>
      </c>
    </row>
    <row r="32" spans="1:10">
      <c r="A32" s="88" t="s">
        <v>112</v>
      </c>
      <c r="B32" s="89">
        <v>4053</v>
      </c>
      <c r="C32">
        <v>3.71</v>
      </c>
      <c r="D32" s="90">
        <v>195200</v>
      </c>
      <c r="E32" s="90">
        <v>25590</v>
      </c>
      <c r="F32" s="90">
        <v>11201</v>
      </c>
      <c r="G32" s="90">
        <v>19391</v>
      </c>
      <c r="H32" s="90">
        <v>56182</v>
      </c>
      <c r="I32" s="91">
        <v>61700</v>
      </c>
      <c r="J32" s="90">
        <v>313082</v>
      </c>
    </row>
    <row r="33" spans="1:10">
      <c r="A33" s="88" t="s">
        <v>113</v>
      </c>
      <c r="B33" s="89">
        <v>3057</v>
      </c>
      <c r="C33">
        <v>1.25</v>
      </c>
      <c r="D33" s="90">
        <v>48539</v>
      </c>
      <c r="E33" s="90">
        <v>9425</v>
      </c>
      <c r="F33" s="90">
        <v>0</v>
      </c>
      <c r="G33" s="90">
        <v>1550</v>
      </c>
      <c r="H33" s="90">
        <v>10975</v>
      </c>
      <c r="I33" s="91">
        <v>13871</v>
      </c>
      <c r="J33" s="90">
        <v>73385</v>
      </c>
    </row>
    <row r="34" spans="1:10">
      <c r="A34" s="88" t="s">
        <v>114</v>
      </c>
      <c r="B34" s="89">
        <v>88842</v>
      </c>
      <c r="C34">
        <v>44.3</v>
      </c>
      <c r="D34" s="90">
        <v>1957922</v>
      </c>
      <c r="E34" s="90">
        <v>114752</v>
      </c>
      <c r="F34" s="90">
        <v>124624</v>
      </c>
      <c r="G34" s="90">
        <v>49108</v>
      </c>
      <c r="H34" s="90">
        <v>288484</v>
      </c>
      <c r="I34" s="91">
        <v>561200</v>
      </c>
      <c r="J34" s="90">
        <v>2807606</v>
      </c>
    </row>
    <row r="35" spans="1:10">
      <c r="A35" s="88" t="s">
        <v>115</v>
      </c>
      <c r="B35" s="92">
        <v>738</v>
      </c>
      <c r="C35">
        <v>0.25</v>
      </c>
      <c r="D35" s="90">
        <v>2584</v>
      </c>
      <c r="E35" s="90">
        <v>4340</v>
      </c>
      <c r="F35" s="90">
        <v>0</v>
      </c>
      <c r="G35" s="90">
        <v>0</v>
      </c>
      <c r="H35" s="90">
        <v>4340</v>
      </c>
      <c r="I35" s="91">
        <v>1006</v>
      </c>
      <c r="J35" s="90">
        <v>7930</v>
      </c>
    </row>
    <row r="36" spans="1:10">
      <c r="A36" s="88" t="s">
        <v>116</v>
      </c>
      <c r="B36" s="89">
        <v>2493</v>
      </c>
      <c r="C36">
        <v>0.88</v>
      </c>
      <c r="D36" s="90">
        <v>27583</v>
      </c>
      <c r="E36" s="90">
        <v>7600</v>
      </c>
      <c r="F36" s="90">
        <v>0</v>
      </c>
      <c r="G36" s="90">
        <v>125</v>
      </c>
      <c r="H36" s="90">
        <v>7725</v>
      </c>
      <c r="I36" s="91">
        <v>620</v>
      </c>
      <c r="J36" s="90">
        <v>35928</v>
      </c>
    </row>
    <row r="37" spans="1:10">
      <c r="A37" s="88" t="s">
        <v>117</v>
      </c>
      <c r="B37" s="89">
        <v>21563</v>
      </c>
      <c r="C37">
        <v>5.45</v>
      </c>
      <c r="D37" s="90">
        <v>196301</v>
      </c>
      <c r="E37" s="90">
        <v>54413</v>
      </c>
      <c r="F37" s="90">
        <v>3800</v>
      </c>
      <c r="G37" s="90">
        <v>15966</v>
      </c>
      <c r="H37" s="90">
        <v>74179</v>
      </c>
      <c r="I37" s="91">
        <v>109335</v>
      </c>
      <c r="J37" s="90">
        <v>379815</v>
      </c>
    </row>
    <row r="38" spans="1:10">
      <c r="A38" s="88" t="s">
        <v>118</v>
      </c>
      <c r="B38" s="89">
        <v>4740</v>
      </c>
      <c r="C38">
        <v>2.1800000000000002</v>
      </c>
      <c r="D38" s="90">
        <v>64138</v>
      </c>
      <c r="E38" s="90">
        <v>6747</v>
      </c>
      <c r="F38" s="90">
        <v>1326</v>
      </c>
      <c r="G38" s="90">
        <v>0</v>
      </c>
      <c r="H38" s="90">
        <v>8073</v>
      </c>
      <c r="I38" s="91">
        <v>21254</v>
      </c>
      <c r="J38" s="90">
        <v>93465</v>
      </c>
    </row>
    <row r="39" spans="1:10">
      <c r="A39" s="88" t="s">
        <v>119</v>
      </c>
      <c r="B39" s="89">
        <v>6763</v>
      </c>
      <c r="C39">
        <v>2.1</v>
      </c>
      <c r="D39" s="90">
        <v>63984</v>
      </c>
      <c r="E39" s="90">
        <v>18549</v>
      </c>
      <c r="F39" s="90">
        <v>2000</v>
      </c>
      <c r="G39" s="90">
        <v>1566</v>
      </c>
      <c r="H39" s="90">
        <v>22115</v>
      </c>
      <c r="I39" s="91">
        <v>11320</v>
      </c>
      <c r="J39" s="90">
        <v>97419</v>
      </c>
    </row>
    <row r="40" spans="1:10">
      <c r="A40" s="88" t="s">
        <v>120</v>
      </c>
      <c r="B40" s="89">
        <v>17071</v>
      </c>
      <c r="C40">
        <v>3.06</v>
      </c>
      <c r="D40" s="90">
        <v>109007</v>
      </c>
      <c r="E40" s="90">
        <v>12428</v>
      </c>
      <c r="F40" s="90">
        <v>4200</v>
      </c>
      <c r="G40" s="90">
        <v>1754</v>
      </c>
      <c r="H40" s="90">
        <v>18382</v>
      </c>
      <c r="I40" s="91">
        <v>28428</v>
      </c>
      <c r="J40" s="90">
        <v>155817</v>
      </c>
    </row>
    <row r="41" spans="1:10">
      <c r="A41" s="88" t="s">
        <v>121</v>
      </c>
      <c r="B41" s="89">
        <v>223840</v>
      </c>
      <c r="C41">
        <v>133.30000000000001</v>
      </c>
      <c r="D41" s="90">
        <v>6827937</v>
      </c>
      <c r="E41" s="90">
        <v>510304</v>
      </c>
      <c r="F41" s="90">
        <v>1139416</v>
      </c>
      <c r="G41" s="90">
        <v>196664</v>
      </c>
      <c r="H41" s="90">
        <v>1846384</v>
      </c>
      <c r="I41" s="91">
        <v>2295864</v>
      </c>
      <c r="J41" s="90">
        <v>10970185</v>
      </c>
    </row>
    <row r="42" spans="1:10">
      <c r="A42" s="88" t="s">
        <v>122</v>
      </c>
      <c r="B42" s="89">
        <v>8430</v>
      </c>
      <c r="C42">
        <v>3.8</v>
      </c>
      <c r="D42" s="90">
        <v>123860</v>
      </c>
      <c r="E42" s="90">
        <v>9654</v>
      </c>
      <c r="F42" s="90">
        <v>5654</v>
      </c>
      <c r="G42" s="90">
        <v>2976</v>
      </c>
      <c r="H42" s="90">
        <v>18284</v>
      </c>
      <c r="I42" s="91">
        <v>44643</v>
      </c>
      <c r="J42" s="90">
        <v>186787</v>
      </c>
    </row>
    <row r="43" spans="1:10">
      <c r="A43" s="88" t="s">
        <v>123</v>
      </c>
      <c r="B43" s="89">
        <v>6449</v>
      </c>
      <c r="C43">
        <v>5.01</v>
      </c>
      <c r="D43" s="90">
        <v>171555</v>
      </c>
      <c r="E43" s="90">
        <v>22121</v>
      </c>
      <c r="F43" s="90">
        <v>7872</v>
      </c>
      <c r="G43" s="90">
        <v>4000</v>
      </c>
      <c r="H43" s="90">
        <v>33993</v>
      </c>
      <c r="I43" s="91">
        <v>108150</v>
      </c>
      <c r="J43" s="90">
        <v>313698</v>
      </c>
    </row>
    <row r="44" spans="1:10">
      <c r="A44" s="88" t="s">
        <v>124</v>
      </c>
      <c r="B44" s="89">
        <v>4823</v>
      </c>
      <c r="C44">
        <v>1.25</v>
      </c>
      <c r="D44" s="90">
        <v>33746</v>
      </c>
      <c r="E44" s="90">
        <v>11755</v>
      </c>
      <c r="F44" s="90">
        <v>3370</v>
      </c>
      <c r="G44" s="90">
        <v>650</v>
      </c>
      <c r="H44" s="90">
        <v>15775</v>
      </c>
      <c r="I44" s="91">
        <v>29888</v>
      </c>
      <c r="J44" s="90">
        <v>79409</v>
      </c>
    </row>
    <row r="45" spans="1:10">
      <c r="A45" s="88" t="s">
        <v>125</v>
      </c>
      <c r="B45" s="89">
        <v>10679</v>
      </c>
      <c r="C45">
        <v>4.68</v>
      </c>
      <c r="D45" s="90">
        <v>136388</v>
      </c>
      <c r="E45" s="90">
        <v>17349</v>
      </c>
      <c r="F45" s="90">
        <v>3800</v>
      </c>
      <c r="G45" s="90">
        <v>500</v>
      </c>
      <c r="H45" s="90">
        <v>21649</v>
      </c>
      <c r="I45" s="91">
        <v>35243</v>
      </c>
      <c r="J45" s="90">
        <v>193280</v>
      </c>
    </row>
    <row r="46" spans="1:10">
      <c r="A46" s="88" t="s">
        <v>126</v>
      </c>
      <c r="B46" s="89">
        <v>11578</v>
      </c>
      <c r="C46">
        <v>2.14</v>
      </c>
      <c r="D46" s="90">
        <v>94261</v>
      </c>
      <c r="E46" s="90">
        <v>17641</v>
      </c>
      <c r="F46" s="90">
        <v>4200</v>
      </c>
      <c r="G46" s="90">
        <v>3199</v>
      </c>
      <c r="H46" s="90">
        <v>25040</v>
      </c>
      <c r="I46" s="91">
        <v>30072</v>
      </c>
      <c r="J46" s="90">
        <v>149373</v>
      </c>
    </row>
    <row r="47" spans="1:10">
      <c r="A47" s="88" t="s">
        <v>127</v>
      </c>
      <c r="B47" s="89">
        <v>1563</v>
      </c>
      <c r="C47">
        <v>0.88</v>
      </c>
      <c r="D47" s="90">
        <v>26247</v>
      </c>
      <c r="E47" s="90">
        <v>4432</v>
      </c>
      <c r="F47" s="90">
        <v>1558</v>
      </c>
      <c r="G47" s="90">
        <v>83</v>
      </c>
      <c r="H47" s="90">
        <v>6073</v>
      </c>
      <c r="I47" s="91">
        <v>3167</v>
      </c>
      <c r="J47" s="90">
        <v>35487</v>
      </c>
    </row>
    <row r="48" spans="1:10">
      <c r="A48" s="88" t="s">
        <v>128</v>
      </c>
      <c r="B48" s="89">
        <v>28283</v>
      </c>
      <c r="C48">
        <v>11.25</v>
      </c>
      <c r="D48" s="90">
        <v>430832</v>
      </c>
      <c r="E48" s="90">
        <v>70991</v>
      </c>
      <c r="F48" s="90">
        <v>7000</v>
      </c>
      <c r="G48" s="90">
        <v>1671</v>
      </c>
      <c r="H48" s="90">
        <v>79662</v>
      </c>
      <c r="I48" s="91">
        <v>167758</v>
      </c>
      <c r="J48" s="90">
        <v>678252</v>
      </c>
    </row>
    <row r="49" spans="1:10">
      <c r="A49" s="88" t="s">
        <v>129</v>
      </c>
      <c r="B49" s="89">
        <v>18217</v>
      </c>
      <c r="C49">
        <v>8.6300000000000008</v>
      </c>
      <c r="D49" s="90">
        <v>315375</v>
      </c>
      <c r="E49" s="90">
        <v>34881</v>
      </c>
      <c r="F49" s="90">
        <v>5268</v>
      </c>
      <c r="G49" s="90">
        <v>5478</v>
      </c>
      <c r="H49" s="90">
        <v>45627</v>
      </c>
      <c r="I49" s="91">
        <v>125310</v>
      </c>
      <c r="J49" s="90">
        <v>486312</v>
      </c>
    </row>
    <row r="50" spans="1:10">
      <c r="A50" s="88" t="s">
        <v>130</v>
      </c>
      <c r="B50" s="89">
        <v>18527</v>
      </c>
      <c r="C50">
        <v>8.5399999999999991</v>
      </c>
      <c r="D50" s="90">
        <v>437545</v>
      </c>
      <c r="E50" s="90">
        <v>41402</v>
      </c>
      <c r="F50" s="90">
        <v>12394</v>
      </c>
      <c r="G50" s="90">
        <v>8527</v>
      </c>
      <c r="H50" s="90">
        <v>62323</v>
      </c>
      <c r="I50" s="91">
        <v>141029</v>
      </c>
      <c r="J50" s="90">
        <v>640897</v>
      </c>
    </row>
    <row r="51" spans="1:10">
      <c r="A51" s="88" t="s">
        <v>131</v>
      </c>
      <c r="B51" s="89">
        <v>12706</v>
      </c>
      <c r="C51">
        <v>5.71</v>
      </c>
      <c r="D51" s="90">
        <v>260591</v>
      </c>
      <c r="E51" s="90">
        <v>18547</v>
      </c>
      <c r="F51" s="90">
        <v>3800</v>
      </c>
      <c r="G51" s="90">
        <v>2568</v>
      </c>
      <c r="H51" s="90">
        <v>24915</v>
      </c>
      <c r="I51" s="91">
        <v>101495</v>
      </c>
      <c r="J51" s="90">
        <v>387001</v>
      </c>
    </row>
    <row r="52" spans="1:10">
      <c r="A52" s="88" t="s">
        <v>132</v>
      </c>
      <c r="B52" s="89">
        <v>4492</v>
      </c>
      <c r="C52">
        <v>2.8</v>
      </c>
      <c r="D52" s="90">
        <v>176911</v>
      </c>
      <c r="E52" s="90">
        <v>13041</v>
      </c>
      <c r="F52" s="90">
        <v>5150</v>
      </c>
      <c r="G52" s="90">
        <v>244</v>
      </c>
      <c r="H52" s="90">
        <v>18435</v>
      </c>
      <c r="I52" s="91">
        <v>28188</v>
      </c>
      <c r="J52" s="90">
        <v>223534</v>
      </c>
    </row>
    <row r="53" spans="1:10">
      <c r="A53" s="88" t="s">
        <v>133</v>
      </c>
      <c r="B53" s="89">
        <v>9808</v>
      </c>
      <c r="C53">
        <v>6.21</v>
      </c>
      <c r="D53" s="90">
        <v>167771</v>
      </c>
      <c r="E53" s="90">
        <v>18963</v>
      </c>
      <c r="F53" s="90">
        <v>6800</v>
      </c>
      <c r="G53" s="90">
        <v>834</v>
      </c>
      <c r="H53" s="90">
        <v>26597</v>
      </c>
      <c r="I53" s="91">
        <v>117920</v>
      </c>
      <c r="J53" s="90">
        <v>312288</v>
      </c>
    </row>
    <row r="54" spans="1:10">
      <c r="A54" s="88" t="s">
        <v>134</v>
      </c>
      <c r="B54" s="89">
        <v>1690</v>
      </c>
      <c r="C54">
        <v>1.1000000000000001</v>
      </c>
      <c r="D54" s="90">
        <v>25525</v>
      </c>
      <c r="E54" s="90">
        <v>5506</v>
      </c>
      <c r="F54" s="90">
        <v>2100</v>
      </c>
      <c r="G54" s="90">
        <v>0</v>
      </c>
      <c r="H54" s="90">
        <v>7606</v>
      </c>
      <c r="I54" s="91">
        <v>14332</v>
      </c>
      <c r="J54" s="90">
        <v>47463</v>
      </c>
    </row>
    <row r="55" spans="1:10">
      <c r="A55" s="88" t="s">
        <v>135</v>
      </c>
      <c r="B55" s="89">
        <v>17086</v>
      </c>
      <c r="C55">
        <v>10.07</v>
      </c>
      <c r="D55" s="90">
        <v>513587</v>
      </c>
      <c r="E55" s="90">
        <v>63584</v>
      </c>
      <c r="F55" s="90">
        <v>22722</v>
      </c>
      <c r="G55" s="90">
        <v>9911</v>
      </c>
      <c r="H55" s="90">
        <v>96217</v>
      </c>
      <c r="I55" s="91">
        <v>222007</v>
      </c>
      <c r="J55" s="90">
        <v>831811</v>
      </c>
    </row>
    <row r="56" spans="1:10">
      <c r="A56" s="88" t="s">
        <v>136</v>
      </c>
      <c r="B56" s="89">
        <v>33154</v>
      </c>
      <c r="C56">
        <v>10.63</v>
      </c>
      <c r="D56" s="90">
        <v>443114</v>
      </c>
      <c r="E56" s="90">
        <v>89929</v>
      </c>
      <c r="F56" s="90">
        <v>25076</v>
      </c>
      <c r="G56" s="90">
        <v>51735</v>
      </c>
      <c r="H56" s="90">
        <v>166740</v>
      </c>
      <c r="I56" s="91">
        <v>196177</v>
      </c>
      <c r="J56" s="90">
        <v>806031</v>
      </c>
    </row>
    <row r="57" spans="1:10">
      <c r="A57" s="88" t="s">
        <v>137</v>
      </c>
      <c r="B57" s="89">
        <v>21946</v>
      </c>
      <c r="C57">
        <v>9.83</v>
      </c>
      <c r="D57" s="90">
        <v>358727</v>
      </c>
      <c r="E57" s="90">
        <v>20207</v>
      </c>
      <c r="F57" s="90">
        <v>20190</v>
      </c>
      <c r="G57" s="90">
        <v>16124</v>
      </c>
      <c r="H57" s="90">
        <v>56521</v>
      </c>
      <c r="I57" s="91">
        <v>199899</v>
      </c>
      <c r="J57" s="90">
        <v>615147</v>
      </c>
    </row>
    <row r="58" spans="1:10">
      <c r="A58" s="88" t="s">
        <v>138</v>
      </c>
      <c r="B58" s="89">
        <v>8279</v>
      </c>
      <c r="C58">
        <v>3.46</v>
      </c>
      <c r="D58" s="90">
        <v>100855</v>
      </c>
      <c r="E58" s="90">
        <v>27605</v>
      </c>
      <c r="F58" s="90">
        <v>12872</v>
      </c>
      <c r="G58" s="90">
        <v>10251</v>
      </c>
      <c r="H58" s="90">
        <v>50728</v>
      </c>
      <c r="I58" s="91">
        <v>30887</v>
      </c>
      <c r="J58" s="90">
        <v>182470</v>
      </c>
    </row>
    <row r="59" spans="1:10">
      <c r="A59" s="88" t="s">
        <v>139</v>
      </c>
      <c r="B59" s="89">
        <v>9094</v>
      </c>
      <c r="C59">
        <v>2.2799999999999998</v>
      </c>
      <c r="D59" s="90">
        <v>84805</v>
      </c>
      <c r="E59" s="90">
        <v>9112</v>
      </c>
      <c r="F59" s="90">
        <v>4100</v>
      </c>
      <c r="G59" s="90">
        <v>1482</v>
      </c>
      <c r="H59" s="90">
        <v>14694</v>
      </c>
      <c r="I59" s="91">
        <v>34696</v>
      </c>
      <c r="J59" s="90">
        <v>134195</v>
      </c>
    </row>
    <row r="60" spans="1:10">
      <c r="A60" s="88" t="s">
        <v>140</v>
      </c>
      <c r="B60" s="89">
        <v>3935</v>
      </c>
      <c r="C60">
        <v>2.92</v>
      </c>
      <c r="D60" s="90">
        <v>94408</v>
      </c>
      <c r="E60" s="90">
        <v>5286</v>
      </c>
      <c r="F60" s="90">
        <v>2100</v>
      </c>
      <c r="G60" s="90">
        <v>0</v>
      </c>
      <c r="H60" s="90">
        <v>7386</v>
      </c>
      <c r="I60" s="91">
        <v>11167</v>
      </c>
      <c r="J60" s="90">
        <v>112961</v>
      </c>
    </row>
    <row r="61" spans="1:10">
      <c r="A61" s="88" t="s">
        <v>141</v>
      </c>
      <c r="B61" s="89">
        <v>135409</v>
      </c>
      <c r="C61">
        <v>51.71</v>
      </c>
      <c r="D61" s="90">
        <v>2565761</v>
      </c>
      <c r="E61" s="90">
        <v>224513</v>
      </c>
      <c r="F61" s="90">
        <v>133043</v>
      </c>
      <c r="G61" s="90">
        <v>82583</v>
      </c>
      <c r="H61" s="90">
        <v>440139</v>
      </c>
      <c r="I61" s="91">
        <v>727418</v>
      </c>
      <c r="J61" s="90">
        <v>3733318</v>
      </c>
    </row>
    <row r="62" spans="1:10">
      <c r="A62" s="88" t="s">
        <v>142</v>
      </c>
      <c r="B62" s="89">
        <v>48784</v>
      </c>
      <c r="C62">
        <v>29.5</v>
      </c>
      <c r="D62" s="90">
        <v>1366778</v>
      </c>
      <c r="E62" s="90">
        <v>129985</v>
      </c>
      <c r="F62" s="90">
        <v>82128</v>
      </c>
      <c r="G62" s="90">
        <v>26351</v>
      </c>
      <c r="H62" s="90">
        <v>238464</v>
      </c>
      <c r="I62" s="91">
        <v>539826</v>
      </c>
      <c r="J62" s="90">
        <v>2145068</v>
      </c>
    </row>
    <row r="63" spans="1:10">
      <c r="A63" s="88" t="s">
        <v>143</v>
      </c>
      <c r="B63" s="89">
        <v>232498</v>
      </c>
      <c r="C63">
        <v>198.76</v>
      </c>
      <c r="D63" s="90">
        <v>14469281</v>
      </c>
      <c r="E63" s="90">
        <v>709521</v>
      </c>
      <c r="F63" s="90">
        <v>1326794</v>
      </c>
      <c r="G63" s="90">
        <v>152917</v>
      </c>
      <c r="H63" s="90">
        <v>2189232</v>
      </c>
      <c r="I63" s="91">
        <v>8072742</v>
      </c>
      <c r="J63" s="90">
        <v>24731255</v>
      </c>
    </row>
    <row r="64" spans="1:10">
      <c r="A64" s="88" t="s">
        <v>144</v>
      </c>
      <c r="B64" s="89">
        <v>7927</v>
      </c>
      <c r="C64">
        <v>2.5499999999999998</v>
      </c>
      <c r="D64" s="90">
        <v>109480</v>
      </c>
      <c r="E64" s="90">
        <v>29839</v>
      </c>
      <c r="F64" s="90">
        <v>6196</v>
      </c>
      <c r="G64" s="90">
        <v>2177</v>
      </c>
      <c r="H64" s="90">
        <v>38212</v>
      </c>
      <c r="I64" s="91">
        <v>56131</v>
      </c>
      <c r="J64" s="90">
        <v>203823</v>
      </c>
    </row>
    <row r="65" spans="1:10">
      <c r="A65" s="88" t="s">
        <v>145</v>
      </c>
      <c r="B65" s="89">
        <v>29461</v>
      </c>
      <c r="C65">
        <v>32.950000000000003</v>
      </c>
      <c r="D65" s="90">
        <v>1319184</v>
      </c>
      <c r="E65" s="90">
        <v>264003</v>
      </c>
      <c r="F65" s="90">
        <v>66148</v>
      </c>
      <c r="G65" s="90">
        <v>40127</v>
      </c>
      <c r="H65" s="90">
        <v>370278</v>
      </c>
      <c r="I65" s="91">
        <v>849953</v>
      </c>
      <c r="J65" s="90">
        <v>2539415</v>
      </c>
    </row>
    <row r="66" spans="1:10">
      <c r="A66" s="88" t="s">
        <v>146</v>
      </c>
      <c r="B66" s="89">
        <v>1257</v>
      </c>
      <c r="C66">
        <v>0.43</v>
      </c>
      <c r="D66" s="90">
        <v>8978</v>
      </c>
      <c r="E66" s="90">
        <v>2394</v>
      </c>
      <c r="F66" s="90">
        <v>0</v>
      </c>
      <c r="G66" s="90">
        <v>0</v>
      </c>
      <c r="H66" s="90">
        <v>2394</v>
      </c>
      <c r="I66" s="91">
        <v>9596</v>
      </c>
      <c r="J66" s="90">
        <v>20968</v>
      </c>
    </row>
    <row r="67" spans="1:10">
      <c r="A67" s="88" t="s">
        <v>147</v>
      </c>
      <c r="B67" s="89">
        <v>36039</v>
      </c>
      <c r="C67">
        <v>13.6</v>
      </c>
      <c r="D67" s="90">
        <v>409280</v>
      </c>
      <c r="E67" s="90">
        <v>57500</v>
      </c>
      <c r="F67" s="90">
        <v>10000</v>
      </c>
      <c r="G67" s="90">
        <v>17000</v>
      </c>
      <c r="H67" s="90">
        <v>84500</v>
      </c>
      <c r="I67" s="91">
        <v>282642</v>
      </c>
      <c r="J67" s="90">
        <v>776422</v>
      </c>
    </row>
    <row r="68" spans="1:10">
      <c r="A68" s="88" t="s">
        <v>148</v>
      </c>
      <c r="B68" s="89">
        <v>1087</v>
      </c>
      <c r="C68">
        <v>1</v>
      </c>
      <c r="D68" s="90">
        <v>21374</v>
      </c>
      <c r="E68" s="90">
        <v>7264</v>
      </c>
      <c r="F68" s="90">
        <v>1456</v>
      </c>
      <c r="G68" s="90">
        <v>394</v>
      </c>
      <c r="H68" s="90">
        <v>9114</v>
      </c>
      <c r="I68" s="91">
        <v>4033</v>
      </c>
      <c r="J68" s="90">
        <v>34521</v>
      </c>
    </row>
    <row r="69" spans="1:10">
      <c r="A69" s="88" t="s">
        <v>149</v>
      </c>
      <c r="B69" s="89">
        <v>822</v>
      </c>
      <c r="C69">
        <v>0.4</v>
      </c>
      <c r="D69" s="90">
        <v>10644</v>
      </c>
      <c r="E69" s="90">
        <v>825</v>
      </c>
      <c r="F69" s="90">
        <v>0</v>
      </c>
      <c r="G69" s="90">
        <v>0</v>
      </c>
      <c r="H69" s="90">
        <v>825</v>
      </c>
      <c r="I69" s="91">
        <v>2404</v>
      </c>
      <c r="J69" s="90">
        <v>13873</v>
      </c>
    </row>
    <row r="70" spans="1:10">
      <c r="A70" s="88" t="s">
        <v>150</v>
      </c>
      <c r="B70" s="89">
        <v>31406</v>
      </c>
      <c r="C70">
        <v>17.45</v>
      </c>
      <c r="D70" s="90">
        <v>705220</v>
      </c>
      <c r="E70" s="90">
        <v>166022</v>
      </c>
      <c r="F70" s="90">
        <v>42985</v>
      </c>
      <c r="G70" s="90">
        <v>73006</v>
      </c>
      <c r="H70" s="90">
        <v>282013</v>
      </c>
      <c r="I70" s="91">
        <v>523695</v>
      </c>
      <c r="J70" s="90">
        <v>1510928</v>
      </c>
    </row>
    <row r="71" spans="1:10">
      <c r="A71" s="88" t="s">
        <v>151</v>
      </c>
      <c r="B71" s="89">
        <v>14557</v>
      </c>
      <c r="C71">
        <v>16.13</v>
      </c>
      <c r="D71" s="90">
        <v>417896</v>
      </c>
      <c r="E71" s="90">
        <v>34307</v>
      </c>
      <c r="F71" s="90">
        <v>47843</v>
      </c>
      <c r="G71" s="90">
        <v>10501</v>
      </c>
      <c r="H71" s="90">
        <v>92651</v>
      </c>
      <c r="I71" s="91">
        <v>257767</v>
      </c>
      <c r="J71" s="90">
        <v>768314</v>
      </c>
    </row>
    <row r="72" spans="1:10">
      <c r="A72" s="88" t="s">
        <v>152</v>
      </c>
      <c r="B72" s="92">
        <v>806</v>
      </c>
      <c r="C72">
        <v>0.8</v>
      </c>
      <c r="D72" s="90">
        <v>22174</v>
      </c>
      <c r="E72" s="90">
        <v>3050</v>
      </c>
      <c r="F72" s="90">
        <v>0</v>
      </c>
      <c r="G72" s="90">
        <v>100</v>
      </c>
      <c r="H72" s="90">
        <v>3150</v>
      </c>
      <c r="I72" s="91">
        <v>22000</v>
      </c>
      <c r="J72" s="90">
        <v>47324</v>
      </c>
    </row>
    <row r="73" spans="1:10">
      <c r="A73" s="88" t="s">
        <v>153</v>
      </c>
      <c r="B73" s="89">
        <v>3199</v>
      </c>
      <c r="C73">
        <v>1.2</v>
      </c>
      <c r="D73" s="90">
        <v>27755</v>
      </c>
      <c r="E73" s="90">
        <v>3000</v>
      </c>
      <c r="F73" s="90">
        <v>300</v>
      </c>
      <c r="G73" s="90">
        <v>700</v>
      </c>
      <c r="H73" s="90">
        <v>4000</v>
      </c>
      <c r="I73" s="91">
        <v>3500</v>
      </c>
      <c r="J73" s="90">
        <v>35255</v>
      </c>
    </row>
    <row r="74" spans="1:10">
      <c r="A74" s="88" t="s">
        <v>154</v>
      </c>
      <c r="B74" s="89">
        <v>5457</v>
      </c>
      <c r="C74">
        <v>5.5</v>
      </c>
      <c r="D74" s="90">
        <v>110874</v>
      </c>
      <c r="E74" s="90">
        <v>17543</v>
      </c>
      <c r="F74" s="90">
        <v>2100</v>
      </c>
      <c r="G74" s="90">
        <v>2200</v>
      </c>
      <c r="H74" s="90">
        <v>21843</v>
      </c>
      <c r="I74" s="91">
        <v>9301</v>
      </c>
      <c r="J74" s="90">
        <v>142018</v>
      </c>
    </row>
    <row r="75" spans="1:10">
      <c r="A75" s="88" t="s">
        <v>155</v>
      </c>
      <c r="B75" s="89">
        <v>8269</v>
      </c>
      <c r="C75">
        <v>6.95</v>
      </c>
      <c r="D75" s="90">
        <v>335910</v>
      </c>
      <c r="E75" s="90">
        <v>34524</v>
      </c>
      <c r="F75" s="90">
        <v>14754</v>
      </c>
      <c r="G75" s="90">
        <v>4200</v>
      </c>
      <c r="H75" s="90">
        <v>53478</v>
      </c>
      <c r="I75" s="91">
        <v>130667</v>
      </c>
      <c r="J75" s="90">
        <v>520055</v>
      </c>
    </row>
    <row r="76" spans="1:10">
      <c r="A76" s="88" t="s">
        <v>156</v>
      </c>
      <c r="B76" s="89">
        <v>2123</v>
      </c>
      <c r="C76">
        <v>1.78</v>
      </c>
      <c r="D76" s="90">
        <v>51540</v>
      </c>
      <c r="E76" s="90">
        <v>5587</v>
      </c>
      <c r="F76" s="90">
        <v>2000</v>
      </c>
      <c r="G76" s="90">
        <v>0</v>
      </c>
      <c r="H76" s="90">
        <v>7587</v>
      </c>
      <c r="I76" s="91">
        <v>12705</v>
      </c>
      <c r="J76" s="90">
        <v>71832</v>
      </c>
    </row>
    <row r="77" spans="1:10">
      <c r="A77" s="88" t="s">
        <v>157</v>
      </c>
      <c r="B77" s="89">
        <v>6734</v>
      </c>
      <c r="C77">
        <v>4.7300000000000004</v>
      </c>
      <c r="D77" s="90">
        <v>133917</v>
      </c>
      <c r="E77" s="90">
        <v>23127</v>
      </c>
      <c r="F77" s="90">
        <v>2560</v>
      </c>
      <c r="G77" s="90">
        <v>4320</v>
      </c>
      <c r="H77" s="90">
        <v>30007</v>
      </c>
      <c r="I77" s="91">
        <v>69070</v>
      </c>
      <c r="J77" s="90">
        <v>232994</v>
      </c>
    </row>
    <row r="78" spans="1:10">
      <c r="A78" s="88" t="s">
        <v>158</v>
      </c>
      <c r="B78" s="89">
        <v>13806</v>
      </c>
      <c r="C78">
        <v>4.63</v>
      </c>
      <c r="D78" s="90">
        <v>179506</v>
      </c>
      <c r="E78" s="90">
        <v>14800</v>
      </c>
      <c r="F78" s="90">
        <v>7000</v>
      </c>
      <c r="G78" s="90">
        <v>1400</v>
      </c>
      <c r="H78" s="90">
        <v>23200</v>
      </c>
      <c r="I78" s="91">
        <v>61000</v>
      </c>
      <c r="J78" s="90">
        <v>263706</v>
      </c>
    </row>
    <row r="79" spans="1:10">
      <c r="A79" s="88" t="s">
        <v>159</v>
      </c>
      <c r="B79" s="89">
        <v>10633</v>
      </c>
      <c r="C79">
        <v>4.75</v>
      </c>
      <c r="D79" s="90">
        <v>258523</v>
      </c>
      <c r="E79" s="90">
        <v>25524</v>
      </c>
      <c r="F79" s="90">
        <v>31222</v>
      </c>
      <c r="G79" s="90">
        <v>2368</v>
      </c>
      <c r="H79" s="90">
        <v>59114</v>
      </c>
      <c r="I79" s="91">
        <v>124811</v>
      </c>
      <c r="J79" s="90">
        <v>442448</v>
      </c>
    </row>
    <row r="80" spans="1:10">
      <c r="A80" s="88" t="s">
        <v>160</v>
      </c>
      <c r="B80" s="89">
        <v>23303</v>
      </c>
      <c r="C80">
        <v>6.77</v>
      </c>
      <c r="D80" s="90">
        <v>185476</v>
      </c>
      <c r="E80" s="90">
        <v>13500</v>
      </c>
      <c r="F80" s="90">
        <v>6200</v>
      </c>
      <c r="G80" s="90">
        <v>5100</v>
      </c>
      <c r="H80" s="90">
        <v>24800</v>
      </c>
      <c r="I80" s="91">
        <v>84500</v>
      </c>
      <c r="J80" s="90">
        <v>294776</v>
      </c>
    </row>
    <row r="81" spans="1:10">
      <c r="A81" s="88" t="s">
        <v>161</v>
      </c>
      <c r="B81" s="89">
        <v>3538</v>
      </c>
      <c r="C81">
        <v>2.78</v>
      </c>
      <c r="D81" s="90">
        <v>75188</v>
      </c>
      <c r="E81" s="90">
        <v>5768</v>
      </c>
      <c r="F81" s="90">
        <v>3343</v>
      </c>
      <c r="G81" s="90">
        <v>0</v>
      </c>
      <c r="H81" s="90">
        <v>9111</v>
      </c>
      <c r="I81" s="91">
        <v>32561</v>
      </c>
      <c r="J81" s="90">
        <v>116860</v>
      </c>
    </row>
    <row r="82" spans="1:10">
      <c r="A82" s="88" t="s">
        <v>162</v>
      </c>
      <c r="B82" s="89">
        <v>24962</v>
      </c>
      <c r="C82">
        <v>12.9</v>
      </c>
      <c r="D82" s="90">
        <v>560527</v>
      </c>
      <c r="E82" s="90">
        <v>80833</v>
      </c>
      <c r="F82" s="90">
        <v>21237</v>
      </c>
      <c r="G82" s="90">
        <v>3526</v>
      </c>
      <c r="H82" s="90">
        <v>105596</v>
      </c>
      <c r="I82" s="91">
        <v>220172</v>
      </c>
      <c r="J82" s="90">
        <v>886295</v>
      </c>
    </row>
    <row r="83" spans="1:10">
      <c r="A83" s="88" t="s">
        <v>163</v>
      </c>
      <c r="B83" s="89">
        <v>840292</v>
      </c>
      <c r="C83">
        <v>561</v>
      </c>
      <c r="D83" s="90">
        <v>32079529</v>
      </c>
      <c r="E83" s="90">
        <v>4192347</v>
      </c>
      <c r="F83" s="90">
        <v>4324425</v>
      </c>
      <c r="G83" s="90">
        <v>1979701</v>
      </c>
      <c r="H83" s="90">
        <v>10496473</v>
      </c>
      <c r="I83" s="91">
        <v>15910344</v>
      </c>
      <c r="J83" s="90">
        <v>58486346</v>
      </c>
    </row>
    <row r="84" spans="1:10">
      <c r="A84" s="88" t="s">
        <v>164</v>
      </c>
      <c r="B84" s="89">
        <v>12577</v>
      </c>
      <c r="C84">
        <v>5.96</v>
      </c>
      <c r="D84" s="90">
        <v>250420</v>
      </c>
      <c r="E84" s="90">
        <v>13041</v>
      </c>
      <c r="F84" s="90">
        <v>12857</v>
      </c>
      <c r="G84" s="90">
        <v>7001</v>
      </c>
      <c r="H84" s="90">
        <v>32899</v>
      </c>
      <c r="I84" s="91">
        <v>127982</v>
      </c>
      <c r="J84" s="90">
        <v>411301</v>
      </c>
    </row>
    <row r="85" spans="1:10">
      <c r="A85" s="88" t="s">
        <v>165</v>
      </c>
      <c r="B85" s="89">
        <v>90553</v>
      </c>
      <c r="C85">
        <v>43.5</v>
      </c>
      <c r="D85" s="90">
        <v>1982521</v>
      </c>
      <c r="E85" s="90">
        <v>198708</v>
      </c>
      <c r="F85" s="90">
        <v>94931</v>
      </c>
      <c r="G85" s="90">
        <v>69824</v>
      </c>
      <c r="H85" s="90">
        <v>363463</v>
      </c>
      <c r="I85" s="91">
        <v>744787</v>
      </c>
      <c r="J85" s="90">
        <v>3090771</v>
      </c>
    </row>
    <row r="86" spans="1:10">
      <c r="A86" s="88" t="s">
        <v>166</v>
      </c>
      <c r="B86" s="89">
        <v>12553</v>
      </c>
      <c r="C86">
        <v>3.38</v>
      </c>
      <c r="D86" s="90">
        <v>120463</v>
      </c>
      <c r="E86" s="90">
        <v>11519</v>
      </c>
      <c r="F86" s="90">
        <v>7099</v>
      </c>
      <c r="G86" s="90">
        <v>3581</v>
      </c>
      <c r="H86" s="90">
        <v>22199</v>
      </c>
      <c r="I86" s="91">
        <v>26095</v>
      </c>
      <c r="J86" s="90">
        <v>168757</v>
      </c>
    </row>
    <row r="87" spans="1:10">
      <c r="A87" s="88" t="s">
        <v>167</v>
      </c>
      <c r="B87" s="89">
        <v>2522</v>
      </c>
      <c r="C87">
        <v>1.56</v>
      </c>
      <c r="D87" s="90">
        <v>44314</v>
      </c>
      <c r="E87" s="90">
        <v>9943</v>
      </c>
      <c r="F87" s="90">
        <v>2100</v>
      </c>
      <c r="G87" s="90">
        <v>0</v>
      </c>
      <c r="H87" s="90">
        <v>12043</v>
      </c>
      <c r="I87" s="91">
        <v>1513</v>
      </c>
      <c r="J87" s="90">
        <v>57870</v>
      </c>
    </row>
    <row r="88" spans="1:10">
      <c r="A88" s="88" t="s">
        <v>168</v>
      </c>
      <c r="B88" s="89">
        <v>2811</v>
      </c>
      <c r="C88">
        <v>2.2000000000000002</v>
      </c>
      <c r="D88" s="90">
        <v>91003</v>
      </c>
      <c r="E88" s="90">
        <v>11877</v>
      </c>
      <c r="F88" s="90">
        <v>5195</v>
      </c>
      <c r="G88" s="90">
        <v>2430</v>
      </c>
      <c r="H88" s="90">
        <v>19502</v>
      </c>
      <c r="I88" s="91">
        <v>91624</v>
      </c>
      <c r="J88" s="90">
        <v>202129</v>
      </c>
    </row>
    <row r="89" spans="1:10">
      <c r="A89" s="88" t="s">
        <v>169</v>
      </c>
      <c r="B89" s="89">
        <v>21006</v>
      </c>
      <c r="C89">
        <v>4.96</v>
      </c>
      <c r="D89" s="90">
        <v>197216</v>
      </c>
      <c r="E89" s="90">
        <v>25365</v>
      </c>
      <c r="F89" s="90">
        <v>18093</v>
      </c>
      <c r="G89" s="90">
        <v>8922</v>
      </c>
      <c r="H89" s="90">
        <v>52380</v>
      </c>
      <c r="I89" s="91">
        <v>245683</v>
      </c>
      <c r="J89" s="90">
        <v>495279</v>
      </c>
    </row>
    <row r="90" spans="1:10">
      <c r="A90" s="88" t="s">
        <v>170</v>
      </c>
      <c r="B90" s="89">
        <v>1004</v>
      </c>
      <c r="C90">
        <v>1.08</v>
      </c>
      <c r="D90" s="90">
        <v>32624</v>
      </c>
      <c r="E90" s="90">
        <v>11658</v>
      </c>
      <c r="F90" s="90">
        <v>0</v>
      </c>
      <c r="G90" s="90">
        <v>650</v>
      </c>
      <c r="H90" s="90">
        <v>12308</v>
      </c>
      <c r="I90" s="91">
        <v>9137</v>
      </c>
      <c r="J90" s="90">
        <v>54069</v>
      </c>
    </row>
    <row r="91" spans="1:10">
      <c r="A91" s="88" t="s">
        <v>171</v>
      </c>
      <c r="B91" s="89">
        <v>2533</v>
      </c>
      <c r="C91">
        <v>2.38</v>
      </c>
      <c r="D91" s="90">
        <v>84715</v>
      </c>
      <c r="E91" s="90">
        <v>3200</v>
      </c>
      <c r="F91" s="90">
        <v>2100</v>
      </c>
      <c r="G91" s="90">
        <v>200</v>
      </c>
      <c r="H91" s="90">
        <v>5500</v>
      </c>
      <c r="I91" s="91">
        <v>13812</v>
      </c>
      <c r="J91" s="90">
        <v>104027</v>
      </c>
    </row>
    <row r="92" spans="1:10">
      <c r="A92" s="88" t="s">
        <v>172</v>
      </c>
      <c r="B92" s="89">
        <v>54445</v>
      </c>
      <c r="C92">
        <v>11.53</v>
      </c>
      <c r="D92" s="90">
        <v>478641</v>
      </c>
      <c r="E92" s="90">
        <v>58901</v>
      </c>
      <c r="F92" s="90">
        <v>12663</v>
      </c>
      <c r="G92" s="90">
        <v>5676</v>
      </c>
      <c r="H92" s="90">
        <v>77240</v>
      </c>
      <c r="I92" s="91">
        <v>431590</v>
      </c>
      <c r="J92" s="90">
        <v>987471</v>
      </c>
    </row>
    <row r="93" spans="1:10">
      <c r="A93" s="88" t="s">
        <v>173</v>
      </c>
      <c r="B93" s="89">
        <v>8212</v>
      </c>
      <c r="C93">
        <v>4</v>
      </c>
      <c r="D93" s="90">
        <v>190609</v>
      </c>
      <c r="E93" s="90">
        <v>16272</v>
      </c>
      <c r="F93" s="90">
        <v>2500</v>
      </c>
      <c r="G93" s="90">
        <v>5289</v>
      </c>
      <c r="H93" s="90">
        <v>24061</v>
      </c>
      <c r="I93" s="91">
        <v>67398</v>
      </c>
      <c r="J93" s="90">
        <v>282068</v>
      </c>
    </row>
    <row r="94" spans="1:10">
      <c r="A94" s="88" t="s">
        <v>174</v>
      </c>
      <c r="B94" s="89">
        <v>14829</v>
      </c>
      <c r="C94">
        <v>8.4499999999999993</v>
      </c>
      <c r="D94" s="90">
        <v>310327</v>
      </c>
      <c r="E94" s="90">
        <v>36679</v>
      </c>
      <c r="F94" s="90">
        <v>3800</v>
      </c>
      <c r="G94" s="90">
        <v>1882</v>
      </c>
      <c r="H94" s="90">
        <v>42361</v>
      </c>
      <c r="I94" s="91">
        <v>113341</v>
      </c>
      <c r="J94" s="90">
        <v>466029</v>
      </c>
    </row>
    <row r="95" spans="1:10">
      <c r="A95" s="88" t="s">
        <v>175</v>
      </c>
      <c r="B95" s="92">
        <v>634</v>
      </c>
      <c r="C95">
        <v>1</v>
      </c>
      <c r="D95" s="90">
        <v>5486</v>
      </c>
      <c r="E95" s="90">
        <v>4380</v>
      </c>
      <c r="F95" s="90">
        <v>0</v>
      </c>
      <c r="G95" s="90">
        <v>0</v>
      </c>
      <c r="H95" s="90">
        <v>4380</v>
      </c>
      <c r="I95" s="91">
        <v>1543</v>
      </c>
      <c r="J95" s="90">
        <v>11409</v>
      </c>
    </row>
    <row r="96" spans="1:10">
      <c r="A96" s="88" t="s">
        <v>176</v>
      </c>
      <c r="B96" s="89">
        <v>4467</v>
      </c>
      <c r="C96">
        <v>11.3</v>
      </c>
      <c r="D96" s="90">
        <v>413575</v>
      </c>
      <c r="E96" s="90">
        <v>72739</v>
      </c>
      <c r="F96" s="90">
        <v>30954</v>
      </c>
      <c r="G96" s="90">
        <v>6337</v>
      </c>
      <c r="H96" s="90">
        <v>110030</v>
      </c>
      <c r="I96" s="91">
        <v>296854</v>
      </c>
      <c r="J96" s="90">
        <v>820459</v>
      </c>
    </row>
    <row r="97" spans="1:10">
      <c r="A97" s="88" t="s">
        <v>177</v>
      </c>
      <c r="B97" s="89">
        <v>17686</v>
      </c>
      <c r="C97">
        <v>8.0399999999999991</v>
      </c>
      <c r="D97" s="90">
        <v>200007</v>
      </c>
      <c r="E97" s="90">
        <v>25215</v>
      </c>
      <c r="F97" s="90">
        <v>3920</v>
      </c>
      <c r="G97" s="90">
        <v>4246</v>
      </c>
      <c r="H97" s="90">
        <v>33381</v>
      </c>
      <c r="I97" s="91">
        <v>86261</v>
      </c>
      <c r="J97" s="90">
        <v>319649</v>
      </c>
    </row>
    <row r="98" spans="1:10">
      <c r="A98" s="88" t="s">
        <v>178</v>
      </c>
      <c r="B98" s="89">
        <v>8635</v>
      </c>
      <c r="C98">
        <v>3.9</v>
      </c>
      <c r="D98" s="90">
        <v>134129</v>
      </c>
      <c r="E98" s="90">
        <v>34050</v>
      </c>
      <c r="F98" s="90">
        <v>585</v>
      </c>
      <c r="G98" s="90">
        <v>2772</v>
      </c>
      <c r="H98" s="90">
        <v>37407</v>
      </c>
      <c r="I98" s="91">
        <v>65283</v>
      </c>
      <c r="J98" s="90">
        <v>236819</v>
      </c>
    </row>
    <row r="99" spans="1:10">
      <c r="A99" s="88" t="s">
        <v>179</v>
      </c>
      <c r="B99" s="92">
        <v>837</v>
      </c>
      <c r="C99">
        <v>0.63</v>
      </c>
      <c r="D99" s="90">
        <v>20642</v>
      </c>
      <c r="E99" s="90">
        <v>4045</v>
      </c>
      <c r="F99" s="90">
        <v>0</v>
      </c>
      <c r="G99" s="90">
        <v>0</v>
      </c>
      <c r="H99" s="90">
        <v>4045</v>
      </c>
      <c r="I99" s="91">
        <v>5582</v>
      </c>
      <c r="J99" s="90">
        <v>30269</v>
      </c>
    </row>
    <row r="100" spans="1:10">
      <c r="A100" s="88" t="s">
        <v>180</v>
      </c>
      <c r="B100" s="89">
        <v>22163</v>
      </c>
      <c r="C100">
        <v>8.66</v>
      </c>
      <c r="D100" s="90">
        <v>416297</v>
      </c>
      <c r="E100" s="90">
        <v>33236</v>
      </c>
      <c r="F100" s="90">
        <v>11745</v>
      </c>
      <c r="G100" s="90">
        <v>1386</v>
      </c>
      <c r="H100" s="90">
        <v>46367</v>
      </c>
      <c r="I100" s="91">
        <v>118957</v>
      </c>
      <c r="J100" s="90">
        <v>581621</v>
      </c>
    </row>
    <row r="101" spans="1:10">
      <c r="A101" s="88" t="s">
        <v>181</v>
      </c>
      <c r="B101" s="89">
        <v>8587</v>
      </c>
      <c r="C101">
        <v>3.25</v>
      </c>
      <c r="D101" s="90">
        <v>130857</v>
      </c>
      <c r="E101" s="90">
        <v>11468</v>
      </c>
      <c r="F101" s="90">
        <v>8829</v>
      </c>
      <c r="G101" s="90">
        <v>5890</v>
      </c>
      <c r="H101" s="90">
        <v>26187</v>
      </c>
      <c r="I101" s="91">
        <v>37312</v>
      </c>
      <c r="J101" s="90">
        <v>194356</v>
      </c>
    </row>
    <row r="102" spans="1:10">
      <c r="A102" s="88" t="s">
        <v>182</v>
      </c>
      <c r="B102" s="89">
        <v>1897</v>
      </c>
      <c r="C102">
        <v>2</v>
      </c>
      <c r="D102" s="90">
        <v>80583</v>
      </c>
      <c r="E102" s="90">
        <v>4098</v>
      </c>
      <c r="F102" s="90">
        <v>0</v>
      </c>
      <c r="G102" s="90">
        <v>311</v>
      </c>
      <c r="H102" s="90">
        <v>4409</v>
      </c>
      <c r="I102" s="91">
        <v>15433</v>
      </c>
      <c r="J102" s="90">
        <v>100425</v>
      </c>
    </row>
    <row r="103" spans="1:10">
      <c r="A103" s="88" t="s">
        <v>183</v>
      </c>
      <c r="B103" s="89">
        <v>31519</v>
      </c>
      <c r="C103">
        <v>13.43</v>
      </c>
      <c r="D103" s="90">
        <v>531259</v>
      </c>
      <c r="E103" s="90">
        <v>54485</v>
      </c>
      <c r="F103" s="90">
        <v>35215</v>
      </c>
      <c r="G103" s="90">
        <v>5180</v>
      </c>
      <c r="H103" s="90">
        <v>94880</v>
      </c>
      <c r="I103" s="91">
        <v>204049</v>
      </c>
      <c r="J103" s="90">
        <v>830188</v>
      </c>
    </row>
    <row r="104" spans="1:10">
      <c r="A104" s="88" t="s">
        <v>184</v>
      </c>
      <c r="B104" s="89">
        <v>16225</v>
      </c>
      <c r="C104">
        <v>13.63</v>
      </c>
      <c r="D104" s="90">
        <v>663169</v>
      </c>
      <c r="E104" s="90">
        <v>31954</v>
      </c>
      <c r="F104" s="90">
        <v>39334</v>
      </c>
      <c r="G104" s="90">
        <v>7094</v>
      </c>
      <c r="H104" s="90">
        <v>78382</v>
      </c>
      <c r="I104" s="91">
        <v>398094</v>
      </c>
      <c r="J104" s="90">
        <v>1139645</v>
      </c>
    </row>
    <row r="105" spans="1:10">
      <c r="A105" s="88" t="s">
        <v>185</v>
      </c>
      <c r="B105" s="89">
        <v>2920</v>
      </c>
      <c r="C105">
        <v>1.51</v>
      </c>
      <c r="D105" s="90">
        <v>34422</v>
      </c>
      <c r="E105" s="90">
        <v>10548</v>
      </c>
      <c r="F105" s="90">
        <v>4168</v>
      </c>
      <c r="G105" s="90">
        <v>505</v>
      </c>
      <c r="H105" s="90">
        <v>15221</v>
      </c>
      <c r="I105" s="91">
        <v>20397</v>
      </c>
      <c r="J105" s="90">
        <v>70040</v>
      </c>
    </row>
    <row r="106" spans="1:10">
      <c r="A106" s="88" t="s">
        <v>186</v>
      </c>
      <c r="B106" s="89">
        <v>52759</v>
      </c>
      <c r="C106">
        <v>11.3</v>
      </c>
      <c r="D106" s="90">
        <v>474034</v>
      </c>
      <c r="E106" s="90">
        <v>36736</v>
      </c>
      <c r="F106" s="90">
        <v>30917</v>
      </c>
      <c r="G106" s="90">
        <v>2446</v>
      </c>
      <c r="H106" s="90">
        <v>70099</v>
      </c>
      <c r="I106" s="91">
        <v>136107</v>
      </c>
      <c r="J106" s="90">
        <v>680240</v>
      </c>
    </row>
    <row r="107" spans="1:10">
      <c r="A107" s="88" t="s">
        <v>187</v>
      </c>
      <c r="B107" s="89">
        <v>4681</v>
      </c>
      <c r="C107">
        <v>3</v>
      </c>
      <c r="D107" s="90">
        <v>61347</v>
      </c>
      <c r="E107" s="90">
        <v>18001</v>
      </c>
      <c r="F107" s="90">
        <v>2500</v>
      </c>
      <c r="G107" s="90">
        <v>4445</v>
      </c>
      <c r="H107" s="90">
        <v>24946</v>
      </c>
      <c r="I107" s="91">
        <v>103430</v>
      </c>
      <c r="J107" s="90">
        <v>189723</v>
      </c>
    </row>
    <row r="108" spans="1:10">
      <c r="A108" s="88" t="s">
        <v>188</v>
      </c>
      <c r="B108" s="92">
        <v>873</v>
      </c>
      <c r="C108">
        <v>0.75</v>
      </c>
      <c r="D108" s="90">
        <v>17378</v>
      </c>
      <c r="E108" s="90">
        <v>600</v>
      </c>
      <c r="F108" s="90">
        <v>0</v>
      </c>
      <c r="G108" s="90">
        <v>0</v>
      </c>
      <c r="H108" s="90">
        <v>600</v>
      </c>
      <c r="I108" s="91">
        <v>13221</v>
      </c>
      <c r="J108" s="90">
        <v>31199</v>
      </c>
    </row>
    <row r="109" spans="1:10">
      <c r="A109" s="88" t="s">
        <v>189</v>
      </c>
      <c r="B109" s="89">
        <v>10065</v>
      </c>
      <c r="C109">
        <v>3.28</v>
      </c>
      <c r="D109" s="90">
        <v>100497</v>
      </c>
      <c r="E109" s="90">
        <v>20112</v>
      </c>
      <c r="F109" s="90">
        <v>0</v>
      </c>
      <c r="G109" s="90">
        <v>0</v>
      </c>
      <c r="H109" s="90">
        <v>20112</v>
      </c>
      <c r="I109" s="91">
        <v>85002</v>
      </c>
      <c r="J109" s="90">
        <v>205611</v>
      </c>
    </row>
    <row r="110" spans="1:10">
      <c r="A110" s="88" t="s">
        <v>190</v>
      </c>
      <c r="B110" s="89">
        <v>23158</v>
      </c>
      <c r="C110">
        <v>5.25</v>
      </c>
      <c r="D110" s="90">
        <v>233591</v>
      </c>
      <c r="E110" s="90">
        <v>42186</v>
      </c>
      <c r="F110" s="90">
        <v>10932</v>
      </c>
      <c r="G110" s="90">
        <v>9169</v>
      </c>
      <c r="H110" s="90">
        <v>62287</v>
      </c>
      <c r="I110" s="91">
        <v>230906</v>
      </c>
      <c r="J110" s="90">
        <v>526784</v>
      </c>
    </row>
    <row r="111" spans="1:10">
      <c r="A111" s="88" t="s">
        <v>191</v>
      </c>
      <c r="B111" s="89">
        <v>6096</v>
      </c>
      <c r="C111">
        <v>4.5</v>
      </c>
      <c r="D111" s="90">
        <v>138012</v>
      </c>
      <c r="E111" s="90">
        <v>8313</v>
      </c>
      <c r="F111" s="90">
        <v>4200</v>
      </c>
      <c r="G111" s="90">
        <v>1280</v>
      </c>
      <c r="H111" s="90">
        <v>13793</v>
      </c>
      <c r="I111" s="91">
        <v>77545</v>
      </c>
      <c r="J111" s="90">
        <v>229350</v>
      </c>
    </row>
    <row r="112" spans="1:10">
      <c r="A112" s="88" t="s">
        <v>192</v>
      </c>
      <c r="B112" s="89">
        <v>1232</v>
      </c>
      <c r="C112">
        <v>0.5</v>
      </c>
      <c r="D112" s="90">
        <v>11230</v>
      </c>
      <c r="E112" s="90">
        <v>4245</v>
      </c>
      <c r="F112" s="90">
        <v>0</v>
      </c>
      <c r="G112" s="90">
        <v>0</v>
      </c>
      <c r="H112" s="90">
        <v>4245</v>
      </c>
      <c r="I112" s="91">
        <v>10287</v>
      </c>
      <c r="J112" s="90">
        <v>25762</v>
      </c>
    </row>
    <row r="113" spans="1:10">
      <c r="A113" s="88" t="s">
        <v>193</v>
      </c>
      <c r="B113" s="89">
        <v>9286</v>
      </c>
      <c r="C113">
        <v>11.39</v>
      </c>
      <c r="D113" s="90">
        <v>543490</v>
      </c>
      <c r="E113" s="90">
        <v>53279</v>
      </c>
      <c r="F113" s="90">
        <v>18417</v>
      </c>
      <c r="G113" s="90">
        <v>10666</v>
      </c>
      <c r="H113" s="90">
        <v>82362</v>
      </c>
      <c r="I113" s="91">
        <v>84887</v>
      </c>
      <c r="J113" s="90">
        <v>710739</v>
      </c>
    </row>
    <row r="114" spans="1:10">
      <c r="A114" s="88" t="s">
        <v>194</v>
      </c>
      <c r="B114" s="89">
        <v>85846</v>
      </c>
      <c r="C114">
        <v>19.64</v>
      </c>
      <c r="D114" s="90">
        <v>823599</v>
      </c>
      <c r="E114" s="90">
        <v>89526</v>
      </c>
      <c r="F114" s="90">
        <v>39045</v>
      </c>
      <c r="G114" s="90">
        <v>18500</v>
      </c>
      <c r="H114" s="90">
        <v>147071</v>
      </c>
      <c r="I114" s="91">
        <v>347681</v>
      </c>
      <c r="J114" s="90">
        <v>1318351</v>
      </c>
    </row>
    <row r="115" spans="1:10">
      <c r="A115" s="88" t="s">
        <v>195</v>
      </c>
      <c r="B115" s="89">
        <v>4261</v>
      </c>
      <c r="C115">
        <v>1.18</v>
      </c>
      <c r="D115" s="90">
        <v>57686</v>
      </c>
      <c r="E115" s="90">
        <v>6881</v>
      </c>
      <c r="F115" s="90">
        <v>0</v>
      </c>
      <c r="G115" s="90">
        <v>0</v>
      </c>
      <c r="H115" s="90">
        <v>6881</v>
      </c>
      <c r="I115" s="91">
        <v>14822</v>
      </c>
      <c r="J115" s="90">
        <v>79389</v>
      </c>
    </row>
    <row r="116" spans="1:10">
      <c r="A116" s="88" t="s">
        <v>196</v>
      </c>
      <c r="B116" s="89">
        <v>4750</v>
      </c>
      <c r="C116">
        <v>3.33</v>
      </c>
      <c r="D116" s="90">
        <v>150187</v>
      </c>
      <c r="E116" s="90">
        <v>14357</v>
      </c>
      <c r="F116" s="90">
        <v>4964</v>
      </c>
      <c r="G116" s="90">
        <v>1260</v>
      </c>
      <c r="H116" s="90">
        <v>20581</v>
      </c>
      <c r="I116" s="91">
        <v>128214</v>
      </c>
      <c r="J116" s="90">
        <v>298982</v>
      </c>
    </row>
    <row r="117" spans="1:10">
      <c r="A117" s="88" t="s">
        <v>197</v>
      </c>
      <c r="B117" s="89">
        <v>19943</v>
      </c>
      <c r="C117">
        <v>8.0299999999999994</v>
      </c>
      <c r="D117" s="90">
        <v>328997</v>
      </c>
      <c r="E117" s="90">
        <v>33225</v>
      </c>
      <c r="F117" s="90">
        <v>8213</v>
      </c>
      <c r="G117" s="90">
        <v>5038</v>
      </c>
      <c r="H117" s="90">
        <v>46476</v>
      </c>
      <c r="I117" s="91">
        <v>158171</v>
      </c>
      <c r="J117" s="90">
        <v>533644</v>
      </c>
    </row>
    <row r="118" spans="1:10">
      <c r="A118" s="88" t="s">
        <v>198</v>
      </c>
      <c r="B118" s="89">
        <v>41674</v>
      </c>
      <c r="C118">
        <v>28.63</v>
      </c>
      <c r="D118" s="90">
        <v>1275288</v>
      </c>
      <c r="E118" s="90">
        <v>145111</v>
      </c>
      <c r="F118" s="90">
        <v>133029</v>
      </c>
      <c r="G118" s="90">
        <v>45879</v>
      </c>
      <c r="H118" s="90">
        <v>324019</v>
      </c>
      <c r="I118" s="91">
        <v>625424</v>
      </c>
      <c r="J118" s="90">
        <v>2224731</v>
      </c>
    </row>
    <row r="119" spans="1:10">
      <c r="A119" s="88" t="s">
        <v>199</v>
      </c>
      <c r="B119" s="89">
        <v>405262</v>
      </c>
      <c r="C119">
        <v>166.92</v>
      </c>
      <c r="D119" s="90">
        <v>11682628</v>
      </c>
      <c r="E119" s="90">
        <v>1066419</v>
      </c>
      <c r="F119" s="90">
        <v>1933486</v>
      </c>
      <c r="G119" s="90">
        <v>277181</v>
      </c>
      <c r="H119" s="90">
        <v>3277086</v>
      </c>
      <c r="I119" s="91">
        <v>3308202</v>
      </c>
      <c r="J119" s="90">
        <v>18267916</v>
      </c>
    </row>
    <row r="120" spans="1:10">
      <c r="A120" s="88" t="s">
        <v>200</v>
      </c>
      <c r="B120" s="89">
        <v>8252</v>
      </c>
      <c r="C120">
        <v>5.48</v>
      </c>
      <c r="D120" s="90">
        <v>161135</v>
      </c>
      <c r="E120" s="90">
        <v>14429</v>
      </c>
      <c r="F120" s="90">
        <v>2828</v>
      </c>
      <c r="G120" s="90">
        <v>5867</v>
      </c>
      <c r="H120" s="90">
        <v>23124</v>
      </c>
      <c r="I120" s="91">
        <v>47724</v>
      </c>
      <c r="J120" s="90">
        <v>231983</v>
      </c>
    </row>
    <row r="121" spans="1:10">
      <c r="A121" s="88" t="s">
        <v>201</v>
      </c>
      <c r="B121" s="89">
        <v>61254</v>
      </c>
      <c r="C121">
        <v>42.71</v>
      </c>
      <c r="D121" s="90">
        <v>2126548</v>
      </c>
      <c r="E121" s="90">
        <v>151622</v>
      </c>
      <c r="F121" s="90">
        <v>140178</v>
      </c>
      <c r="G121" s="90">
        <v>29325</v>
      </c>
      <c r="H121" s="90">
        <v>321125</v>
      </c>
      <c r="I121" s="91">
        <v>929084</v>
      </c>
      <c r="J121" s="90">
        <v>3376757</v>
      </c>
    </row>
    <row r="122" spans="1:10">
      <c r="A122" s="88" t="s">
        <v>202</v>
      </c>
      <c r="B122" s="89">
        <v>863407</v>
      </c>
      <c r="C122">
        <v>519.79999999999995</v>
      </c>
      <c r="D122" s="90">
        <v>30142001</v>
      </c>
      <c r="E122" s="90">
        <v>2652874</v>
      </c>
      <c r="F122" s="90">
        <v>3365256</v>
      </c>
      <c r="G122" s="90">
        <v>1004960</v>
      </c>
      <c r="H122" s="90">
        <v>7023090</v>
      </c>
      <c r="I122" s="91">
        <v>18916545</v>
      </c>
      <c r="J122" s="90">
        <v>56081636</v>
      </c>
    </row>
    <row r="123" spans="1:10">
      <c r="A123" s="88" t="s">
        <v>203</v>
      </c>
      <c r="B123" s="89">
        <v>301578</v>
      </c>
      <c r="C123">
        <v>348.63</v>
      </c>
      <c r="D123" s="90">
        <v>18313842</v>
      </c>
      <c r="E123" s="90">
        <v>904734</v>
      </c>
      <c r="F123" s="90">
        <v>1250586</v>
      </c>
      <c r="G123" s="90">
        <v>223438</v>
      </c>
      <c r="H123" s="90">
        <v>2378758</v>
      </c>
      <c r="I123" s="91">
        <v>11359322</v>
      </c>
      <c r="J123" s="90">
        <v>32051922</v>
      </c>
    </row>
    <row r="124" spans="1:10">
      <c r="A124" s="88" t="s">
        <v>204</v>
      </c>
      <c r="B124" s="89">
        <v>4608</v>
      </c>
      <c r="C124">
        <v>3.19</v>
      </c>
      <c r="D124" s="90">
        <v>119920</v>
      </c>
      <c r="E124" s="90">
        <v>11464</v>
      </c>
      <c r="F124" s="90">
        <v>2100</v>
      </c>
      <c r="G124" s="90">
        <v>3587</v>
      </c>
      <c r="H124" s="90">
        <v>17151</v>
      </c>
      <c r="I124" s="91">
        <v>46024</v>
      </c>
      <c r="J124" s="90">
        <v>183095</v>
      </c>
    </row>
    <row r="125" spans="1:10">
      <c r="A125" s="88" t="s">
        <v>205</v>
      </c>
      <c r="B125" s="89">
        <v>1406</v>
      </c>
      <c r="C125">
        <v>1.2</v>
      </c>
      <c r="D125" s="90">
        <v>35281</v>
      </c>
      <c r="E125" s="90">
        <v>2831</v>
      </c>
      <c r="F125" s="90">
        <v>0</v>
      </c>
      <c r="G125" s="90">
        <v>0</v>
      </c>
      <c r="H125" s="90">
        <v>2831</v>
      </c>
      <c r="I125" s="91">
        <v>11241</v>
      </c>
      <c r="J125" s="90">
        <v>49353</v>
      </c>
    </row>
    <row r="126" spans="1:10">
      <c r="A126" s="88" t="s">
        <v>206</v>
      </c>
      <c r="B126" s="89">
        <v>147730</v>
      </c>
      <c r="C126">
        <v>55.18</v>
      </c>
      <c r="D126" s="90">
        <v>2754134</v>
      </c>
      <c r="E126" s="90">
        <v>383565</v>
      </c>
      <c r="F126" s="90">
        <v>324666</v>
      </c>
      <c r="G126" s="90">
        <v>245357</v>
      </c>
      <c r="H126" s="90">
        <v>953588</v>
      </c>
      <c r="I126" s="91">
        <v>75025</v>
      </c>
      <c r="J126" s="90">
        <v>3782747</v>
      </c>
    </row>
    <row r="127" spans="1:10">
      <c r="A127" s="88" t="s">
        <v>207</v>
      </c>
      <c r="B127" s="89">
        <v>4032</v>
      </c>
      <c r="C127">
        <v>1.85</v>
      </c>
      <c r="D127" s="90">
        <v>59474</v>
      </c>
      <c r="E127" s="90">
        <v>4376</v>
      </c>
      <c r="F127" s="90">
        <v>2100</v>
      </c>
      <c r="G127" s="90">
        <v>0</v>
      </c>
      <c r="H127" s="90">
        <v>6476</v>
      </c>
      <c r="I127" s="91">
        <v>43643</v>
      </c>
      <c r="J127" s="90">
        <v>109593</v>
      </c>
    </row>
    <row r="128" spans="1:10">
      <c r="A128" s="88" t="s">
        <v>208</v>
      </c>
      <c r="B128" s="89">
        <v>4716</v>
      </c>
      <c r="C128">
        <v>2.96</v>
      </c>
      <c r="D128" s="90">
        <v>89745</v>
      </c>
      <c r="E128" s="90">
        <v>16107</v>
      </c>
      <c r="F128" s="90">
        <v>5597</v>
      </c>
      <c r="G128" s="90">
        <v>6581</v>
      </c>
      <c r="H128" s="90">
        <v>28285</v>
      </c>
      <c r="I128" s="91">
        <v>31101</v>
      </c>
      <c r="J128" s="90">
        <v>149131</v>
      </c>
    </row>
    <row r="129" spans="1:10">
      <c r="A129" s="88" t="s">
        <v>209</v>
      </c>
      <c r="B129" s="89">
        <v>20022</v>
      </c>
      <c r="C129">
        <v>6.8</v>
      </c>
      <c r="D129" s="90">
        <v>412431</v>
      </c>
      <c r="E129" s="90">
        <v>47355</v>
      </c>
      <c r="F129" s="90">
        <v>3750</v>
      </c>
      <c r="G129" s="90">
        <v>2926</v>
      </c>
      <c r="H129" s="90">
        <v>54031</v>
      </c>
      <c r="I129" s="91">
        <v>255097</v>
      </c>
      <c r="J129" s="90">
        <v>721559</v>
      </c>
    </row>
    <row r="130" spans="1:10">
      <c r="A130" s="88" t="s">
        <v>210</v>
      </c>
      <c r="B130" s="92">
        <v>993</v>
      </c>
      <c r="C130">
        <v>1.3</v>
      </c>
      <c r="D130" s="90">
        <v>31959</v>
      </c>
      <c r="E130" s="90">
        <v>1061</v>
      </c>
      <c r="F130" s="90">
        <v>0</v>
      </c>
      <c r="G130" s="90">
        <v>0</v>
      </c>
      <c r="H130" s="90">
        <v>1061</v>
      </c>
      <c r="I130" s="91">
        <v>3114</v>
      </c>
      <c r="J130" s="90">
        <v>36134</v>
      </c>
    </row>
    <row r="131" spans="1:10">
      <c r="A131" s="88" t="s">
        <v>211</v>
      </c>
      <c r="B131" s="89">
        <v>14435</v>
      </c>
      <c r="C131">
        <v>5.3</v>
      </c>
      <c r="D131" s="90">
        <v>234870</v>
      </c>
      <c r="E131" s="90">
        <v>29216</v>
      </c>
      <c r="F131" s="90">
        <v>3882</v>
      </c>
      <c r="G131" s="90">
        <v>443</v>
      </c>
      <c r="H131" s="90">
        <v>33541</v>
      </c>
      <c r="I131" s="91">
        <v>99403</v>
      </c>
      <c r="J131" s="90">
        <v>367814</v>
      </c>
    </row>
    <row r="132" spans="1:10">
      <c r="A132" s="88" t="s">
        <v>212</v>
      </c>
      <c r="B132" s="89">
        <v>1834</v>
      </c>
      <c r="C132">
        <v>0.75</v>
      </c>
      <c r="D132" s="90">
        <v>21556</v>
      </c>
      <c r="E132" s="90">
        <v>2974</v>
      </c>
      <c r="F132" s="90">
        <v>0</v>
      </c>
      <c r="G132" s="90">
        <v>0</v>
      </c>
      <c r="H132" s="90">
        <v>2974</v>
      </c>
      <c r="I132" s="91">
        <v>13250</v>
      </c>
      <c r="J132" s="90">
        <v>37780</v>
      </c>
    </row>
    <row r="133" spans="1:10">
      <c r="A133" s="88" t="s">
        <v>213</v>
      </c>
      <c r="B133" s="89">
        <v>298915</v>
      </c>
      <c r="C133">
        <v>203.6</v>
      </c>
      <c r="D133" s="90">
        <v>8494361</v>
      </c>
      <c r="E133" s="90">
        <v>696174</v>
      </c>
      <c r="F133" s="90">
        <v>994809</v>
      </c>
      <c r="G133" s="90">
        <v>160152</v>
      </c>
      <c r="H133" s="90">
        <v>1851135</v>
      </c>
      <c r="I133" s="91">
        <v>3788411</v>
      </c>
      <c r="J133" s="90">
        <v>14133907</v>
      </c>
    </row>
    <row r="134" spans="1:10">
      <c r="A134" s="88" t="s">
        <v>214</v>
      </c>
      <c r="B134" s="89">
        <v>1853</v>
      </c>
      <c r="C134">
        <v>0.4</v>
      </c>
      <c r="D134" s="90">
        <v>10760</v>
      </c>
      <c r="E134" s="90">
        <v>4396</v>
      </c>
      <c r="F134" s="90">
        <v>0</v>
      </c>
      <c r="G134" s="90">
        <v>35</v>
      </c>
      <c r="H134" s="90">
        <v>4431</v>
      </c>
      <c r="I134" s="91">
        <v>4630</v>
      </c>
      <c r="J134" s="90">
        <v>19821</v>
      </c>
    </row>
    <row r="135" spans="1:10">
      <c r="A135" s="88" t="s">
        <v>215</v>
      </c>
      <c r="B135" s="89">
        <v>31076</v>
      </c>
      <c r="C135">
        <v>10.73</v>
      </c>
      <c r="D135" s="90">
        <v>348851</v>
      </c>
      <c r="E135" s="90">
        <v>60822</v>
      </c>
      <c r="F135" s="90">
        <v>21266</v>
      </c>
      <c r="G135" s="90">
        <v>12411</v>
      </c>
      <c r="H135" s="90">
        <v>94499</v>
      </c>
      <c r="I135" s="91">
        <v>109116</v>
      </c>
      <c r="J135" s="90">
        <v>552466</v>
      </c>
    </row>
    <row r="136" spans="1:10">
      <c r="A136" s="88" t="s">
        <v>216</v>
      </c>
      <c r="B136" s="89">
        <v>5999</v>
      </c>
      <c r="C136">
        <v>1.4</v>
      </c>
      <c r="D136" s="90">
        <v>37108</v>
      </c>
      <c r="E136" s="90">
        <v>3724</v>
      </c>
      <c r="F136" s="90">
        <v>0</v>
      </c>
      <c r="G136" s="90">
        <v>1089</v>
      </c>
      <c r="H136" s="90">
        <v>4813</v>
      </c>
      <c r="I136" s="91">
        <v>17993</v>
      </c>
      <c r="J136" s="90">
        <v>59914</v>
      </c>
    </row>
    <row r="137" spans="1:10">
      <c r="A137" s="88" t="s">
        <v>217</v>
      </c>
      <c r="B137" s="89">
        <v>1316</v>
      </c>
      <c r="C137">
        <v>0.75</v>
      </c>
      <c r="D137" s="90">
        <v>21029</v>
      </c>
      <c r="E137" s="90">
        <v>3641</v>
      </c>
      <c r="F137" s="90">
        <v>0</v>
      </c>
      <c r="G137" s="90">
        <v>0</v>
      </c>
      <c r="H137" s="90">
        <v>3641</v>
      </c>
      <c r="I137" s="91">
        <v>7916</v>
      </c>
      <c r="J137" s="90">
        <v>32586</v>
      </c>
    </row>
    <row r="138" spans="1:10">
      <c r="A138" s="88" t="s">
        <v>218</v>
      </c>
      <c r="B138" s="89">
        <v>24487</v>
      </c>
      <c r="C138">
        <v>6.4</v>
      </c>
      <c r="D138" s="90">
        <v>173957</v>
      </c>
      <c r="E138" s="90">
        <v>15149</v>
      </c>
      <c r="F138" s="90">
        <v>4297</v>
      </c>
      <c r="G138" s="90">
        <v>6685</v>
      </c>
      <c r="H138" s="90">
        <v>26131</v>
      </c>
      <c r="I138" s="91">
        <v>122554</v>
      </c>
      <c r="J138" s="90">
        <v>322642</v>
      </c>
    </row>
    <row r="139" spans="1:10">
      <c r="A139" s="88" t="s">
        <v>219</v>
      </c>
      <c r="B139" s="89">
        <v>82736</v>
      </c>
      <c r="C139">
        <v>43.55</v>
      </c>
      <c r="D139" s="90">
        <v>1734257</v>
      </c>
      <c r="E139" s="90">
        <v>156720</v>
      </c>
      <c r="F139" s="90">
        <v>83540</v>
      </c>
      <c r="G139" s="90">
        <v>30467</v>
      </c>
      <c r="H139" s="90">
        <v>270727</v>
      </c>
      <c r="I139" s="91">
        <v>511053</v>
      </c>
      <c r="J139" s="90">
        <v>2516037</v>
      </c>
    </row>
    <row r="140" spans="1:10">
      <c r="A140" s="88" t="s">
        <v>220</v>
      </c>
      <c r="B140" s="89">
        <v>35065</v>
      </c>
      <c r="C140">
        <v>23.23</v>
      </c>
      <c r="D140" s="90">
        <v>1443455</v>
      </c>
      <c r="E140" s="90">
        <v>115385</v>
      </c>
      <c r="F140" s="90">
        <v>63554</v>
      </c>
      <c r="G140" s="90">
        <v>45771</v>
      </c>
      <c r="H140" s="90">
        <v>224710</v>
      </c>
      <c r="I140" s="91">
        <v>1281842</v>
      </c>
      <c r="J140" s="90">
        <v>2950007</v>
      </c>
    </row>
    <row r="141" spans="1:10">
      <c r="A141" s="88" t="s">
        <v>221</v>
      </c>
      <c r="B141" s="89">
        <v>3140</v>
      </c>
      <c r="C141">
        <v>2.76</v>
      </c>
      <c r="D141" s="90">
        <v>43269</v>
      </c>
      <c r="E141" s="90">
        <v>5000</v>
      </c>
      <c r="F141" s="90">
        <v>0</v>
      </c>
      <c r="G141" s="90">
        <v>192</v>
      </c>
      <c r="H141" s="90">
        <v>5192</v>
      </c>
      <c r="I141" s="91">
        <v>29855</v>
      </c>
      <c r="J141" s="90">
        <v>78316</v>
      </c>
    </row>
    <row r="142" spans="1:10">
      <c r="A142" s="88" t="s">
        <v>222</v>
      </c>
      <c r="B142" s="89">
        <v>23514</v>
      </c>
      <c r="C142">
        <v>5.66</v>
      </c>
      <c r="D142" s="90">
        <v>295929</v>
      </c>
      <c r="E142" s="90">
        <v>24509</v>
      </c>
      <c r="F142" s="90">
        <v>4600</v>
      </c>
      <c r="G142" s="90">
        <v>1616</v>
      </c>
      <c r="H142" s="90">
        <v>30725</v>
      </c>
      <c r="I142" s="91">
        <v>111641</v>
      </c>
      <c r="J142" s="90">
        <v>438295</v>
      </c>
    </row>
    <row r="143" spans="1:10">
      <c r="A143" s="88" t="s">
        <v>223</v>
      </c>
      <c r="B143" s="89">
        <v>8771</v>
      </c>
      <c r="C143">
        <v>9</v>
      </c>
      <c r="D143" s="90">
        <v>430975</v>
      </c>
      <c r="E143" s="90">
        <v>65963</v>
      </c>
      <c r="F143" s="90">
        <v>0</v>
      </c>
      <c r="G143" s="90">
        <v>25060</v>
      </c>
      <c r="H143" s="90">
        <v>91023</v>
      </c>
      <c r="I143" s="91">
        <v>318481</v>
      </c>
      <c r="J143" s="90">
        <v>840479</v>
      </c>
    </row>
    <row r="144" spans="1:10">
      <c r="A144" s="88" t="s">
        <v>224</v>
      </c>
      <c r="B144" s="89">
        <v>13031</v>
      </c>
      <c r="C144">
        <v>4.6100000000000003</v>
      </c>
      <c r="D144" s="90">
        <v>190223</v>
      </c>
      <c r="E144" s="90">
        <v>24423</v>
      </c>
      <c r="F144" s="90">
        <v>11267</v>
      </c>
      <c r="G144" s="90">
        <v>3723</v>
      </c>
      <c r="H144" s="90">
        <v>39413</v>
      </c>
      <c r="I144" s="91">
        <v>149572</v>
      </c>
      <c r="J144" s="90">
        <v>379208</v>
      </c>
    </row>
    <row r="145" spans="1:10">
      <c r="A145" s="88" t="s">
        <v>225</v>
      </c>
      <c r="B145" s="89">
        <v>38092</v>
      </c>
      <c r="C145">
        <v>8.58</v>
      </c>
      <c r="D145" s="90">
        <v>347678</v>
      </c>
      <c r="E145" s="90">
        <v>47648</v>
      </c>
      <c r="F145" s="90">
        <v>6143</v>
      </c>
      <c r="G145" s="90">
        <v>2664</v>
      </c>
      <c r="H145" s="90">
        <v>56455</v>
      </c>
      <c r="I145" s="91">
        <v>136210</v>
      </c>
      <c r="J145" s="90">
        <v>540343</v>
      </c>
    </row>
    <row r="146" spans="1:10">
      <c r="A146" s="88" t="s">
        <v>226</v>
      </c>
      <c r="B146" s="89">
        <v>24010</v>
      </c>
      <c r="C146">
        <v>15.38</v>
      </c>
      <c r="D146" s="90">
        <v>764324</v>
      </c>
      <c r="E146" s="90">
        <v>68905</v>
      </c>
      <c r="F146" s="90">
        <v>64607</v>
      </c>
      <c r="G146" s="90">
        <v>13963</v>
      </c>
      <c r="H146" s="90">
        <v>147475</v>
      </c>
      <c r="I146" s="91">
        <v>318503</v>
      </c>
      <c r="J146" s="90">
        <v>1230302</v>
      </c>
    </row>
    <row r="147" spans="1:10">
      <c r="A147" s="88" t="s">
        <v>227</v>
      </c>
      <c r="B147" s="89">
        <v>998</v>
      </c>
      <c r="C147">
        <v>0.59</v>
      </c>
      <c r="D147" s="90">
        <v>14470</v>
      </c>
      <c r="E147" s="90">
        <v>3044</v>
      </c>
      <c r="F147" s="90">
        <v>0</v>
      </c>
      <c r="G147" s="90">
        <v>0</v>
      </c>
      <c r="H147" s="90">
        <v>3044</v>
      </c>
      <c r="I147" s="91">
        <v>6317</v>
      </c>
      <c r="J147" s="90">
        <v>23831</v>
      </c>
    </row>
    <row r="148" spans="1:10">
      <c r="A148" s="88" t="s">
        <v>228</v>
      </c>
      <c r="B148" s="89">
        <v>12184</v>
      </c>
      <c r="C148">
        <v>8</v>
      </c>
      <c r="D148" s="90">
        <v>390557</v>
      </c>
      <c r="E148" s="90">
        <v>37643</v>
      </c>
      <c r="F148" s="90">
        <v>4300</v>
      </c>
      <c r="G148" s="90">
        <v>4251</v>
      </c>
      <c r="H148" s="90">
        <v>46194</v>
      </c>
      <c r="I148" s="91">
        <v>155591</v>
      </c>
      <c r="J148" s="90">
        <v>592342</v>
      </c>
    </row>
    <row r="149" spans="1:10">
      <c r="A149" s="88" t="s">
        <v>229</v>
      </c>
      <c r="B149" s="89">
        <v>2164</v>
      </c>
      <c r="C149">
        <v>1.63</v>
      </c>
      <c r="D149" s="90">
        <v>40294</v>
      </c>
      <c r="E149" s="90">
        <v>5077</v>
      </c>
      <c r="F149" s="90">
        <v>2300</v>
      </c>
      <c r="G149" s="90">
        <v>0</v>
      </c>
      <c r="H149" s="90">
        <v>7377</v>
      </c>
      <c r="I149" s="91">
        <v>19465</v>
      </c>
      <c r="J149" s="90">
        <v>67136</v>
      </c>
    </row>
    <row r="150" spans="1:10">
      <c r="A150" s="88" t="s">
        <v>230</v>
      </c>
      <c r="B150" s="89">
        <v>1973</v>
      </c>
      <c r="C150">
        <v>0.5</v>
      </c>
      <c r="D150" s="90">
        <v>9716</v>
      </c>
      <c r="E150" s="90">
        <v>3599</v>
      </c>
      <c r="F150" s="90">
        <v>2100</v>
      </c>
      <c r="G150" s="90">
        <v>0</v>
      </c>
      <c r="H150" s="90">
        <v>5699</v>
      </c>
      <c r="I150" s="91">
        <v>402</v>
      </c>
      <c r="J150" s="90">
        <v>15817</v>
      </c>
    </row>
    <row r="151" spans="1:10">
      <c r="A151" s="88" t="s">
        <v>231</v>
      </c>
      <c r="B151" s="89">
        <v>18188</v>
      </c>
      <c r="C151">
        <v>5.2</v>
      </c>
      <c r="D151" s="90">
        <v>190044</v>
      </c>
      <c r="E151" s="90">
        <v>34632</v>
      </c>
      <c r="F151" s="90">
        <v>2600</v>
      </c>
      <c r="G151" s="90">
        <v>1128</v>
      </c>
      <c r="H151" s="90">
        <v>38360</v>
      </c>
      <c r="I151" s="91">
        <v>87400</v>
      </c>
      <c r="J151" s="90">
        <v>315804</v>
      </c>
    </row>
  </sheetData>
  <mergeCells count="2">
    <mergeCell ref="C1:D1"/>
    <mergeCell ref="E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9B42-A6DB-4868-881F-EFED632E6839}">
  <dimension ref="A1:M47"/>
  <sheetViews>
    <sheetView workbookViewId="0">
      <selection activeCell="K26" sqref="K26"/>
    </sheetView>
  </sheetViews>
  <sheetFormatPr defaultRowHeight="15"/>
  <cols>
    <col min="1" max="1" width="16.85546875" bestFit="1" customWidth="1"/>
    <col min="2" max="2" width="10" customWidth="1"/>
    <col min="3" max="3" width="10.5703125" bestFit="1" customWidth="1"/>
    <col min="4" max="4" width="12.42578125" customWidth="1"/>
    <col min="5" max="5" width="13.42578125" customWidth="1"/>
    <col min="6" max="7" width="13.85546875" bestFit="1" customWidth="1"/>
    <col min="8" max="8" width="12.42578125" customWidth="1"/>
    <col min="9" max="9" width="13" customWidth="1"/>
    <col min="10" max="10" width="14.42578125" bestFit="1" customWidth="1"/>
    <col min="11" max="11" width="15.42578125" bestFit="1" customWidth="1"/>
    <col min="13" max="13" width="13.85546875" customWidth="1"/>
  </cols>
  <sheetData>
    <row r="1" spans="1:13">
      <c r="A1" s="50" t="s">
        <v>232</v>
      </c>
      <c r="B1" s="50"/>
      <c r="C1" s="93"/>
      <c r="D1" s="50" t="s">
        <v>19</v>
      </c>
      <c r="E1" s="85"/>
      <c r="F1" s="50" t="s">
        <v>280</v>
      </c>
      <c r="G1" s="50"/>
      <c r="H1" s="50"/>
      <c r="I1" s="50"/>
      <c r="J1" s="50"/>
      <c r="K1" s="50"/>
    </row>
    <row r="2" spans="1:13" ht="60">
      <c r="A2" s="71" t="s">
        <v>233</v>
      </c>
      <c r="B2" s="71"/>
      <c r="C2" s="86" t="s">
        <v>271</v>
      </c>
      <c r="D2" s="86" t="s">
        <v>272</v>
      </c>
      <c r="E2" s="86" t="s">
        <v>273</v>
      </c>
      <c r="F2" s="86" t="s">
        <v>274</v>
      </c>
      <c r="G2" s="86" t="s">
        <v>275</v>
      </c>
      <c r="H2" s="86" t="s">
        <v>276</v>
      </c>
      <c r="I2" s="86" t="s">
        <v>277</v>
      </c>
      <c r="J2" s="86" t="s">
        <v>278</v>
      </c>
      <c r="K2" s="86" t="s">
        <v>279</v>
      </c>
      <c r="M2" s="94"/>
    </row>
    <row r="3" spans="1:13">
      <c r="A3" s="65" t="s">
        <v>234</v>
      </c>
      <c r="B3" s="65"/>
    </row>
    <row r="4" spans="1:13">
      <c r="A4" s="63"/>
      <c r="B4" s="63" t="s">
        <v>235</v>
      </c>
      <c r="C4" s="72">
        <v>37768.838926174496</v>
      </c>
      <c r="D4" s="72">
        <v>21.928255033557051</v>
      </c>
      <c r="E4" s="95">
        <v>1138812.2953020134</v>
      </c>
      <c r="F4" s="95">
        <v>108212.91275167785</v>
      </c>
      <c r="G4" s="95">
        <v>112755.9865771812</v>
      </c>
      <c r="H4" s="95">
        <v>35874.060402684561</v>
      </c>
      <c r="I4" s="95">
        <v>256842.95973154361</v>
      </c>
      <c r="J4" s="95">
        <v>565842.75838926178</v>
      </c>
      <c r="K4" s="95">
        <v>1961498.0134228189</v>
      </c>
    </row>
    <row r="5" spans="1:13">
      <c r="A5" s="63"/>
      <c r="B5" s="63" t="s">
        <v>236</v>
      </c>
      <c r="C5" s="72">
        <v>8587</v>
      </c>
      <c r="D5" s="72">
        <v>4.63</v>
      </c>
      <c r="E5" s="95">
        <v>161135</v>
      </c>
      <c r="F5" s="95">
        <v>18547</v>
      </c>
      <c r="G5" s="95">
        <v>4200</v>
      </c>
      <c r="H5" s="95">
        <v>2568</v>
      </c>
      <c r="I5" s="95">
        <v>26398</v>
      </c>
      <c r="J5" s="95">
        <v>69070</v>
      </c>
      <c r="K5" s="95">
        <v>244455</v>
      </c>
    </row>
    <row r="6" spans="1:13">
      <c r="A6" s="63"/>
      <c r="B6" s="63" t="s">
        <v>237</v>
      </c>
      <c r="C6" s="72">
        <v>5627557</v>
      </c>
      <c r="D6" s="72">
        <v>3267.3100000000004</v>
      </c>
      <c r="E6" s="95">
        <v>169683032</v>
      </c>
      <c r="F6" s="95">
        <v>16123724</v>
      </c>
      <c r="G6" s="95">
        <v>16800642</v>
      </c>
      <c r="H6" s="95">
        <v>5345235</v>
      </c>
      <c r="I6" s="95">
        <v>38269601</v>
      </c>
      <c r="J6" s="95">
        <v>84310571</v>
      </c>
      <c r="K6" s="95">
        <v>292263204</v>
      </c>
    </row>
    <row r="7" spans="1:13">
      <c r="A7" s="63"/>
      <c r="B7" s="63"/>
      <c r="C7" s="72"/>
      <c r="D7" s="72"/>
      <c r="E7" s="95"/>
      <c r="F7" s="95"/>
      <c r="G7" s="95"/>
      <c r="H7" s="95"/>
      <c r="I7" s="95"/>
      <c r="J7" s="95"/>
      <c r="K7" s="95"/>
    </row>
    <row r="8" spans="1:13">
      <c r="A8" s="65" t="s">
        <v>238</v>
      </c>
      <c r="B8" s="65"/>
      <c r="C8" s="72"/>
      <c r="D8" s="72"/>
      <c r="E8" s="95"/>
      <c r="F8" s="95"/>
      <c r="G8" s="95"/>
      <c r="H8" s="95"/>
      <c r="I8" s="95"/>
      <c r="J8" s="95"/>
      <c r="K8" s="95"/>
    </row>
    <row r="9" spans="1:13">
      <c r="A9" s="63"/>
      <c r="B9" s="63" t="s">
        <v>235</v>
      </c>
      <c r="C9" s="72">
        <v>278909.42857142858</v>
      </c>
      <c r="D9" s="72">
        <v>173.23357142857142</v>
      </c>
      <c r="E9" s="95">
        <v>9689904.4285714291</v>
      </c>
      <c r="F9" s="95">
        <v>859865.64285714284</v>
      </c>
      <c r="G9" s="95">
        <v>1088652.4285714286</v>
      </c>
      <c r="H9" s="95">
        <v>321023.42857142858</v>
      </c>
      <c r="I9" s="95">
        <v>2269541.5</v>
      </c>
      <c r="J9" s="95">
        <v>4824266.9285714282</v>
      </c>
      <c r="K9" s="95">
        <v>16783712.857142858</v>
      </c>
    </row>
    <row r="10" spans="1:13">
      <c r="A10" s="63"/>
      <c r="B10" s="63" t="s">
        <v>236</v>
      </c>
      <c r="C10" s="72">
        <v>185785</v>
      </c>
      <c r="D10" s="72">
        <v>94.240000000000009</v>
      </c>
      <c r="E10" s="95">
        <v>4791035.5</v>
      </c>
      <c r="F10" s="95">
        <v>446934.5</v>
      </c>
      <c r="G10" s="95">
        <v>659737.5</v>
      </c>
      <c r="H10" s="95">
        <v>156534.5</v>
      </c>
      <c r="I10" s="95">
        <v>1399986</v>
      </c>
      <c r="J10" s="95">
        <v>1608503.5</v>
      </c>
      <c r="K10" s="95">
        <v>7376466</v>
      </c>
    </row>
    <row r="11" spans="1:13">
      <c r="A11" s="63"/>
      <c r="B11" s="63" t="s">
        <v>237</v>
      </c>
      <c r="C11" s="72">
        <v>3904732</v>
      </c>
      <c r="D11" s="72">
        <v>2425.27</v>
      </c>
      <c r="E11" s="95">
        <v>135658662</v>
      </c>
      <c r="F11" s="95">
        <v>12038119</v>
      </c>
      <c r="G11" s="95">
        <v>15241134</v>
      </c>
      <c r="H11" s="95">
        <v>4494328</v>
      </c>
      <c r="I11" s="95">
        <v>31773581</v>
      </c>
      <c r="J11" s="95">
        <v>67539737</v>
      </c>
      <c r="K11" s="95">
        <v>234971980</v>
      </c>
    </row>
    <row r="12" spans="1:13">
      <c r="A12" s="63"/>
      <c r="B12" s="63"/>
      <c r="C12" s="72"/>
      <c r="D12" s="72"/>
      <c r="E12" s="95"/>
      <c r="F12" s="95"/>
      <c r="G12" s="95"/>
      <c r="H12" s="95"/>
      <c r="I12" s="95"/>
      <c r="J12" s="95"/>
      <c r="K12" s="95"/>
    </row>
    <row r="13" spans="1:13">
      <c r="A13" s="65" t="s">
        <v>281</v>
      </c>
      <c r="B13" s="65"/>
      <c r="C13" s="72"/>
      <c r="D13" s="72"/>
      <c r="E13" s="95"/>
      <c r="F13" s="95"/>
      <c r="G13" s="95"/>
      <c r="H13" s="95"/>
      <c r="I13" s="95"/>
      <c r="J13" s="95"/>
      <c r="K13" s="95"/>
    </row>
    <row r="14" spans="1:13">
      <c r="A14" s="63"/>
      <c r="B14" s="63" t="s">
        <v>235</v>
      </c>
      <c r="C14" s="72">
        <v>44135.75</v>
      </c>
      <c r="D14" s="72">
        <v>19.942499999999999</v>
      </c>
      <c r="E14" s="95">
        <v>877493.3125</v>
      </c>
      <c r="F14" s="95">
        <v>97851.6875</v>
      </c>
      <c r="G14" s="95">
        <v>47579.5</v>
      </c>
      <c r="H14" s="95">
        <v>25928.625</v>
      </c>
      <c r="I14" s="95">
        <v>171359.8125</v>
      </c>
      <c r="J14" s="95">
        <v>448394.875</v>
      </c>
      <c r="K14" s="95">
        <v>1497248</v>
      </c>
    </row>
    <row r="15" spans="1:13">
      <c r="A15" s="63"/>
      <c r="B15" s="63" t="s">
        <v>236</v>
      </c>
      <c r="C15" s="72">
        <v>39883</v>
      </c>
      <c r="D15" s="72">
        <v>18.225000000000001</v>
      </c>
      <c r="E15" s="95">
        <v>718173</v>
      </c>
      <c r="F15" s="95">
        <v>97848</v>
      </c>
      <c r="G15" s="95">
        <v>34370</v>
      </c>
      <c r="H15" s="95">
        <v>19922</v>
      </c>
      <c r="I15" s="95">
        <v>164252</v>
      </c>
      <c r="J15" s="95">
        <v>372997.5</v>
      </c>
      <c r="K15" s="95">
        <v>1319027</v>
      </c>
    </row>
    <row r="16" spans="1:13">
      <c r="A16" s="63"/>
      <c r="B16" s="63" t="s">
        <v>237</v>
      </c>
      <c r="C16" s="72">
        <v>706172</v>
      </c>
      <c r="D16" s="72">
        <v>319.08</v>
      </c>
      <c r="E16" s="95">
        <v>14039893</v>
      </c>
      <c r="F16" s="95">
        <v>1565627</v>
      </c>
      <c r="G16" s="95">
        <v>761272</v>
      </c>
      <c r="H16" s="95">
        <v>414858</v>
      </c>
      <c r="I16" s="95">
        <v>2741757</v>
      </c>
      <c r="J16" s="95">
        <v>7174318</v>
      </c>
      <c r="K16" s="95">
        <v>23955968</v>
      </c>
    </row>
    <row r="17" spans="1:11">
      <c r="A17" s="63"/>
      <c r="B17" s="63"/>
      <c r="C17" s="72"/>
      <c r="D17" s="72"/>
      <c r="E17" s="95"/>
      <c r="F17" s="95"/>
      <c r="G17" s="95"/>
      <c r="H17" s="95"/>
      <c r="I17" s="95"/>
      <c r="J17" s="95"/>
      <c r="K17" s="95"/>
    </row>
    <row r="18" spans="1:11">
      <c r="A18" s="65" t="s">
        <v>240</v>
      </c>
      <c r="B18" s="65"/>
      <c r="C18" s="72"/>
      <c r="D18" s="72"/>
      <c r="E18" s="95"/>
      <c r="F18" s="95"/>
      <c r="G18" s="95"/>
      <c r="H18" s="95"/>
      <c r="I18" s="95"/>
      <c r="J18" s="95"/>
      <c r="K18" s="95"/>
    </row>
    <row r="19" spans="1:11">
      <c r="A19" s="63"/>
      <c r="B19" s="63" t="s">
        <v>235</v>
      </c>
      <c r="C19" s="72">
        <v>21376.391304347828</v>
      </c>
      <c r="D19" s="72">
        <v>9.6678260869565218</v>
      </c>
      <c r="E19" s="95">
        <v>399367</v>
      </c>
      <c r="F19" s="95">
        <v>50277.695652173912</v>
      </c>
      <c r="G19" s="95">
        <v>15840.608695652174</v>
      </c>
      <c r="H19" s="95">
        <v>7858.434782608696</v>
      </c>
      <c r="I19" s="95">
        <v>73976.739130434784</v>
      </c>
      <c r="J19" s="95">
        <v>206804</v>
      </c>
      <c r="K19" s="95">
        <v>680147.73913043481</v>
      </c>
    </row>
    <row r="20" spans="1:11">
      <c r="A20" s="63"/>
      <c r="B20" s="63" t="s">
        <v>236</v>
      </c>
      <c r="C20" s="72">
        <v>21563</v>
      </c>
      <c r="D20" s="72">
        <v>8.0399999999999991</v>
      </c>
      <c r="E20" s="95">
        <v>328997</v>
      </c>
      <c r="F20" s="95">
        <v>34881</v>
      </c>
      <c r="G20" s="95">
        <v>8213</v>
      </c>
      <c r="H20" s="95">
        <v>5478</v>
      </c>
      <c r="I20" s="95">
        <v>54031</v>
      </c>
      <c r="J20" s="95">
        <v>167758</v>
      </c>
      <c r="K20" s="95">
        <v>579724</v>
      </c>
    </row>
    <row r="21" spans="1:11">
      <c r="A21" s="63"/>
      <c r="B21" s="63" t="s">
        <v>237</v>
      </c>
      <c r="C21" s="72">
        <v>491657</v>
      </c>
      <c r="D21" s="72">
        <v>222.36</v>
      </c>
      <c r="E21" s="95">
        <v>9185441</v>
      </c>
      <c r="F21" s="95">
        <v>1156387</v>
      </c>
      <c r="G21" s="95">
        <v>364334</v>
      </c>
      <c r="H21" s="95">
        <v>180744</v>
      </c>
      <c r="I21" s="95">
        <v>1701465</v>
      </c>
      <c r="J21" s="95">
        <v>4756492</v>
      </c>
      <c r="K21" s="95">
        <v>15643398</v>
      </c>
    </row>
    <row r="22" spans="1:11">
      <c r="A22" s="63"/>
      <c r="B22" s="63"/>
      <c r="C22" s="72"/>
      <c r="D22" s="72"/>
      <c r="E22" s="95"/>
      <c r="F22" s="95"/>
      <c r="G22" s="95"/>
      <c r="H22" s="95"/>
      <c r="I22" s="95"/>
      <c r="J22" s="95"/>
      <c r="K22" s="95"/>
    </row>
    <row r="23" spans="1:11">
      <c r="A23" s="65" t="s">
        <v>282</v>
      </c>
      <c r="B23" s="65"/>
      <c r="C23" s="72"/>
      <c r="D23" s="72"/>
      <c r="E23" s="95"/>
      <c r="F23" s="95"/>
      <c r="G23" s="95"/>
      <c r="H23" s="95"/>
      <c r="I23" s="95"/>
      <c r="J23" s="95"/>
      <c r="K23" s="95"/>
    </row>
    <row r="24" spans="1:11">
      <c r="A24" s="63"/>
      <c r="B24" s="63" t="s">
        <v>235</v>
      </c>
      <c r="C24" s="72">
        <v>12343.117647058823</v>
      </c>
      <c r="D24" s="72">
        <v>5.62</v>
      </c>
      <c r="E24" s="95">
        <v>209896.0588235294</v>
      </c>
      <c r="F24" s="95">
        <v>20305.705882352941</v>
      </c>
      <c r="G24" s="95">
        <v>9343.0588235294126</v>
      </c>
      <c r="H24" s="95">
        <v>3338.4705882352941</v>
      </c>
      <c r="I24" s="95">
        <v>32987.23529411765</v>
      </c>
      <c r="J24" s="95">
        <v>103813.35294117648</v>
      </c>
      <c r="K24" s="95">
        <v>346696.64705882355</v>
      </c>
    </row>
    <row r="25" spans="1:11">
      <c r="A25" s="63"/>
      <c r="B25" s="63" t="s">
        <v>236</v>
      </c>
      <c r="C25" s="72">
        <v>12553</v>
      </c>
      <c r="D25" s="72">
        <v>4.75</v>
      </c>
      <c r="E25" s="95">
        <v>190223</v>
      </c>
      <c r="F25" s="95">
        <v>18547</v>
      </c>
      <c r="G25" s="95">
        <v>4976</v>
      </c>
      <c r="H25" s="95">
        <v>2368</v>
      </c>
      <c r="I25" s="95">
        <v>26597</v>
      </c>
      <c r="J25" s="95">
        <v>101495</v>
      </c>
      <c r="K25" s="95">
        <v>312288</v>
      </c>
    </row>
    <row r="26" spans="1:11">
      <c r="A26" s="63"/>
      <c r="B26" s="63" t="s">
        <v>237</v>
      </c>
      <c r="C26" s="72">
        <v>209833</v>
      </c>
      <c r="D26" s="72">
        <v>95.54</v>
      </c>
      <c r="E26" s="95">
        <v>3568233</v>
      </c>
      <c r="F26" s="95">
        <v>345197</v>
      </c>
      <c r="G26" s="95">
        <v>158832</v>
      </c>
      <c r="H26" s="95">
        <v>56754</v>
      </c>
      <c r="I26" s="95">
        <v>560783</v>
      </c>
      <c r="J26" s="95">
        <v>1764827</v>
      </c>
      <c r="K26" s="95">
        <v>5893843</v>
      </c>
    </row>
    <row r="27" spans="1:11">
      <c r="A27" s="63"/>
      <c r="B27" s="63"/>
      <c r="C27" s="72"/>
      <c r="D27" s="72"/>
      <c r="E27" s="95"/>
      <c r="F27" s="95"/>
      <c r="G27" s="95"/>
      <c r="H27" s="95"/>
      <c r="I27" s="95"/>
      <c r="J27" s="95"/>
      <c r="K27" s="95"/>
    </row>
    <row r="28" spans="1:11">
      <c r="A28" s="65" t="s">
        <v>242</v>
      </c>
      <c r="B28" s="65"/>
      <c r="C28" s="72"/>
      <c r="D28" s="72"/>
      <c r="E28" s="95"/>
      <c r="F28" s="95"/>
      <c r="G28" s="95"/>
      <c r="H28" s="95"/>
      <c r="I28" s="95"/>
      <c r="J28" s="95"/>
      <c r="K28" s="95"/>
    </row>
    <row r="29" spans="1:11">
      <c r="A29" s="63"/>
      <c r="B29" s="63" t="s">
        <v>235</v>
      </c>
      <c r="C29" s="72">
        <v>7910.5263157894733</v>
      </c>
      <c r="D29" s="72">
        <v>4.6947368421052644</v>
      </c>
      <c r="E29" s="95">
        <v>185661.68421052632</v>
      </c>
      <c r="F29" s="95">
        <v>24103.736842105263</v>
      </c>
      <c r="G29" s="95">
        <v>6452.6842105263158</v>
      </c>
      <c r="H29" s="95">
        <v>5447.5263157894733</v>
      </c>
      <c r="I29" s="95">
        <v>36003.947368421053</v>
      </c>
      <c r="J29" s="95">
        <v>74673.631578947374</v>
      </c>
      <c r="K29" s="95">
        <v>296339.26315789472</v>
      </c>
    </row>
    <row r="30" spans="1:11">
      <c r="A30" s="63"/>
      <c r="B30" s="63" t="s">
        <v>236</v>
      </c>
      <c r="C30" s="72">
        <v>8252</v>
      </c>
      <c r="D30" s="72">
        <v>3.9</v>
      </c>
      <c r="E30" s="95">
        <v>133917</v>
      </c>
      <c r="F30" s="95">
        <v>18549</v>
      </c>
      <c r="G30" s="95">
        <v>4100</v>
      </c>
      <c r="H30" s="95">
        <v>4000</v>
      </c>
      <c r="I30" s="95">
        <v>26187</v>
      </c>
      <c r="J30" s="95">
        <v>62539</v>
      </c>
      <c r="K30" s="95">
        <v>229350</v>
      </c>
    </row>
    <row r="31" spans="1:11">
      <c r="A31" s="63"/>
      <c r="B31" s="63" t="s">
        <v>237</v>
      </c>
      <c r="C31" s="72">
        <v>150300</v>
      </c>
      <c r="D31" s="72">
        <v>89.200000000000017</v>
      </c>
      <c r="E31" s="95">
        <v>3527572</v>
      </c>
      <c r="F31" s="95">
        <v>457971</v>
      </c>
      <c r="G31" s="95">
        <v>122601</v>
      </c>
      <c r="H31" s="95">
        <v>103503</v>
      </c>
      <c r="I31" s="95">
        <v>684075</v>
      </c>
      <c r="J31" s="95">
        <v>1418799</v>
      </c>
      <c r="K31" s="95">
        <v>5630446</v>
      </c>
    </row>
    <row r="32" spans="1:11">
      <c r="A32" s="63"/>
      <c r="B32" s="63"/>
      <c r="C32" s="72"/>
      <c r="D32" s="72"/>
      <c r="E32" s="95"/>
      <c r="F32" s="95"/>
      <c r="G32" s="95"/>
      <c r="H32" s="95"/>
      <c r="I32" s="95"/>
      <c r="J32" s="95"/>
      <c r="K32" s="95"/>
    </row>
    <row r="33" spans="1:11">
      <c r="A33" s="96" t="s">
        <v>283</v>
      </c>
      <c r="B33" s="96"/>
      <c r="C33" s="72"/>
      <c r="D33" s="72"/>
      <c r="E33" s="95"/>
      <c r="F33" s="95"/>
      <c r="G33" s="95"/>
      <c r="H33" s="95"/>
      <c r="I33" s="95"/>
      <c r="J33" s="95"/>
      <c r="K33" s="95"/>
    </row>
    <row r="34" spans="1:11">
      <c r="A34" s="63"/>
      <c r="B34" s="63" t="s">
        <v>235</v>
      </c>
      <c r="C34" s="72">
        <v>4409.875</v>
      </c>
      <c r="D34" s="72">
        <v>3.2050000000000001</v>
      </c>
      <c r="E34" s="95">
        <v>108174.04166666667</v>
      </c>
      <c r="F34" s="95">
        <v>16466.166666666668</v>
      </c>
      <c r="G34" s="95">
        <v>4731.125</v>
      </c>
      <c r="H34" s="95">
        <v>3647.0833333333335</v>
      </c>
      <c r="I34" s="95">
        <v>24844.375</v>
      </c>
      <c r="J34" s="95">
        <v>48603.458333333336</v>
      </c>
      <c r="K34" s="95">
        <v>181621.875</v>
      </c>
    </row>
    <row r="35" spans="1:11">
      <c r="A35" s="63"/>
      <c r="B35" s="63" t="s">
        <v>236</v>
      </c>
      <c r="C35" s="72">
        <v>4479.5</v>
      </c>
      <c r="D35" s="72">
        <v>2.8899999999999997</v>
      </c>
      <c r="E35" s="95">
        <v>92076.5</v>
      </c>
      <c r="F35" s="95">
        <v>12398</v>
      </c>
      <c r="G35" s="95">
        <v>2250</v>
      </c>
      <c r="H35" s="95">
        <v>1525.5</v>
      </c>
      <c r="I35" s="95">
        <v>17793</v>
      </c>
      <c r="J35" s="95">
        <v>30494.5</v>
      </c>
      <c r="K35" s="95">
        <v>144620.5</v>
      </c>
    </row>
    <row r="36" spans="1:11">
      <c r="A36" s="63"/>
      <c r="B36" s="63" t="s">
        <v>237</v>
      </c>
      <c r="C36" s="72">
        <v>105837</v>
      </c>
      <c r="D36" s="72">
        <v>76.92</v>
      </c>
      <c r="E36" s="95">
        <v>2596177</v>
      </c>
      <c r="F36" s="95">
        <v>395188</v>
      </c>
      <c r="G36" s="95">
        <v>113547</v>
      </c>
      <c r="H36" s="95">
        <v>87530</v>
      </c>
      <c r="I36" s="95">
        <v>596265</v>
      </c>
      <c r="J36" s="95">
        <v>1166483</v>
      </c>
      <c r="K36" s="95">
        <v>4358925</v>
      </c>
    </row>
    <row r="37" spans="1:11">
      <c r="A37" s="63"/>
      <c r="B37" s="63"/>
      <c r="C37" s="72"/>
      <c r="D37" s="72"/>
      <c r="E37" s="95"/>
      <c r="F37" s="95"/>
      <c r="G37" s="95"/>
      <c r="H37" s="95"/>
      <c r="I37" s="95"/>
      <c r="J37" s="95"/>
      <c r="K37" s="95"/>
    </row>
    <row r="38" spans="1:11">
      <c r="A38" s="96" t="s">
        <v>284</v>
      </c>
      <c r="B38" s="96"/>
      <c r="C38" s="72"/>
      <c r="D38" s="72"/>
      <c r="E38" s="95"/>
      <c r="F38" s="95"/>
      <c r="G38" s="95"/>
      <c r="H38" s="95"/>
      <c r="I38" s="95"/>
      <c r="J38" s="95"/>
      <c r="K38" s="95"/>
    </row>
    <row r="39" spans="1:11">
      <c r="A39" s="63"/>
      <c r="B39" s="63" t="s">
        <v>235</v>
      </c>
      <c r="C39" s="72">
        <v>2132.1</v>
      </c>
      <c r="D39" s="72">
        <v>1.3514999999999999</v>
      </c>
      <c r="E39" s="95">
        <v>41243.25</v>
      </c>
      <c r="F39" s="95">
        <v>5519.8</v>
      </c>
      <c r="G39" s="95">
        <v>1798.3</v>
      </c>
      <c r="H39" s="95">
        <v>318.7</v>
      </c>
      <c r="I39" s="95">
        <v>7636.8</v>
      </c>
      <c r="J39" s="95">
        <v>18744.900000000001</v>
      </c>
      <c r="K39" s="95">
        <v>67624.95</v>
      </c>
    </row>
    <row r="40" spans="1:11">
      <c r="A40" s="63"/>
      <c r="B40" s="63" t="s">
        <v>236</v>
      </c>
      <c r="C40" s="72">
        <v>1935</v>
      </c>
      <c r="D40" s="72">
        <v>1.5350000000000001</v>
      </c>
      <c r="E40" s="95">
        <v>34184.5</v>
      </c>
      <c r="F40" s="95">
        <v>4414</v>
      </c>
      <c r="G40" s="95">
        <v>2100</v>
      </c>
      <c r="H40" s="95">
        <v>17.5</v>
      </c>
      <c r="I40" s="95">
        <v>6694</v>
      </c>
      <c r="J40" s="95">
        <v>14072</v>
      </c>
      <c r="K40" s="95">
        <v>59072.5</v>
      </c>
    </row>
    <row r="41" spans="1:11">
      <c r="A41" s="63"/>
      <c r="B41" s="63" t="s">
        <v>237</v>
      </c>
      <c r="C41" s="72">
        <v>42642</v>
      </c>
      <c r="D41" s="72">
        <v>27.029999999999998</v>
      </c>
      <c r="E41" s="95">
        <v>824865</v>
      </c>
      <c r="F41" s="95">
        <v>110396</v>
      </c>
      <c r="G41" s="95">
        <v>35966</v>
      </c>
      <c r="H41" s="95">
        <v>6374</v>
      </c>
      <c r="I41" s="95">
        <v>152736</v>
      </c>
      <c r="J41" s="95">
        <v>374898</v>
      </c>
      <c r="K41" s="95">
        <v>1352499</v>
      </c>
    </row>
    <row r="42" spans="1:11">
      <c r="A42" s="63"/>
      <c r="B42" s="63"/>
      <c r="C42" s="72"/>
      <c r="D42" s="72"/>
      <c r="E42" s="95"/>
      <c r="F42" s="95"/>
      <c r="G42" s="95"/>
      <c r="H42" s="95"/>
      <c r="I42" s="95"/>
      <c r="J42" s="95"/>
      <c r="K42" s="95"/>
    </row>
    <row r="43" spans="1:11">
      <c r="A43" s="96" t="s">
        <v>245</v>
      </c>
      <c r="B43" s="96"/>
      <c r="C43" s="72"/>
      <c r="D43" s="72"/>
      <c r="E43" s="95"/>
      <c r="F43" s="95"/>
      <c r="G43" s="95"/>
      <c r="H43" s="95"/>
      <c r="I43" s="95"/>
      <c r="J43" s="95"/>
      <c r="K43" s="95"/>
    </row>
    <row r="44" spans="1:11">
      <c r="A44" s="63"/>
      <c r="B44" s="63" t="s">
        <v>235</v>
      </c>
      <c r="C44" s="72">
        <v>1024</v>
      </c>
      <c r="D44" s="72">
        <v>0.7443749999999999</v>
      </c>
      <c r="E44" s="95">
        <v>17636.8125</v>
      </c>
      <c r="F44" s="95">
        <v>3427.4375</v>
      </c>
      <c r="G44" s="95">
        <v>184.75</v>
      </c>
      <c r="H44" s="95">
        <v>71.5</v>
      </c>
      <c r="I44" s="95">
        <v>3683.6875</v>
      </c>
      <c r="J44" s="95">
        <v>7188.5625</v>
      </c>
      <c r="K44" s="95">
        <v>28509.0625</v>
      </c>
    </row>
    <row r="45" spans="1:11">
      <c r="A45" s="63"/>
      <c r="B45" s="63" t="s">
        <v>236</v>
      </c>
      <c r="C45" s="72">
        <v>1001</v>
      </c>
      <c r="D45" s="72">
        <v>0.74</v>
      </c>
      <c r="E45" s="95">
        <v>15924</v>
      </c>
      <c r="F45" s="95">
        <v>3047</v>
      </c>
      <c r="G45" s="95">
        <v>0</v>
      </c>
      <c r="H45" s="95">
        <v>0</v>
      </c>
      <c r="I45" s="95">
        <v>3097</v>
      </c>
      <c r="J45" s="95">
        <v>6045</v>
      </c>
      <c r="K45" s="95">
        <v>28015.5</v>
      </c>
    </row>
    <row r="46" spans="1:11">
      <c r="A46" s="63"/>
      <c r="B46" s="63" t="s">
        <v>237</v>
      </c>
      <c r="C46" s="72">
        <v>16384</v>
      </c>
      <c r="D46" s="72">
        <v>11.909999999999998</v>
      </c>
      <c r="E46" s="95">
        <v>282189</v>
      </c>
      <c r="F46" s="95">
        <v>54839</v>
      </c>
      <c r="G46" s="95">
        <v>2956</v>
      </c>
      <c r="H46" s="95">
        <v>1144</v>
      </c>
      <c r="I46" s="95">
        <v>58939</v>
      </c>
      <c r="J46" s="95">
        <v>115017</v>
      </c>
      <c r="K46" s="95">
        <v>456145</v>
      </c>
    </row>
    <row r="47" spans="1:11">
      <c r="A47" s="63"/>
      <c r="B47" s="63"/>
      <c r="E47" s="90"/>
      <c r="F47" s="90"/>
      <c r="G47" s="90"/>
      <c r="H47" s="90"/>
      <c r="I47" s="90"/>
      <c r="J47" s="90"/>
      <c r="K47" s="90"/>
    </row>
  </sheetData>
  <mergeCells count="12">
    <mergeCell ref="A18:B18"/>
    <mergeCell ref="A23:B23"/>
    <mergeCell ref="A28:B28"/>
    <mergeCell ref="A33:B33"/>
    <mergeCell ref="A38:B38"/>
    <mergeCell ref="A43:B43"/>
    <mergeCell ref="A1:B1"/>
    <mergeCell ref="D1:E1"/>
    <mergeCell ref="F1:K1"/>
    <mergeCell ref="A3:B3"/>
    <mergeCell ref="A8:B8"/>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Programs</vt:lpstr>
      <vt:lpstr>Programs by Pop Group</vt:lpstr>
      <vt:lpstr>Circ and Services</vt:lpstr>
      <vt:lpstr>Circ and Services by Pop Group</vt:lpstr>
      <vt:lpstr>Collections</vt:lpstr>
      <vt:lpstr>Collections by Pop Group</vt:lpstr>
      <vt:lpstr>Exp and Pers</vt:lpstr>
      <vt:lpstr>Exp and Pers by Pop Group</vt:lpstr>
      <vt:lpstr>Income</vt:lpstr>
      <vt:lpstr>Income by Pop Group</vt:lpstr>
      <vt:lpstr>Rev and Exp</vt:lpstr>
      <vt:lpstr>Rev and Exp by Pop Group</vt:lpstr>
      <vt:lpstr>Usage</vt:lpstr>
      <vt:lpstr>Usage by Pop Group</vt:lpstr>
      <vt:lpstr>Yearly</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2023-02-27T17:07:08Z</dcterms:created>
  <dcterms:modified xsi:type="dcterms:W3CDTF">2023-02-27T18:43:52Z</dcterms:modified>
</cp:coreProperties>
</file>