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I:\library\Library Development\Statistics\Statistics 2025\Online Postings\"/>
    </mc:Choice>
  </mc:AlternateContent>
  <xr:revisionPtr revIDLastSave="0" documentId="13_ncr:1_{B7960D54-91A7-4CB7-A134-3F421C8B6ACF}" xr6:coauthVersionLast="47" xr6:coauthVersionMax="47" xr10:uidLastSave="{00000000-0000-0000-0000-000000000000}"/>
  <bookViews>
    <workbookView xWindow="28680" yWindow="-120" windowWidth="29040" windowHeight="15720" activeTab="2" xr2:uid="{8806ADF9-F183-498F-9FE4-25CB123E96DB}"/>
  </bookViews>
  <sheets>
    <sheet name="Usage" sheetId="1" r:id="rId1"/>
    <sheet name="Usage by Population Group" sheetId="2" r:id="rId2"/>
    <sheet name="Usage by Year" sheetId="3"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46" i="2" l="1"/>
  <c r="H46" i="2"/>
  <c r="G46" i="2"/>
  <c r="F46" i="2"/>
  <c r="E46" i="2"/>
  <c r="D46" i="2"/>
  <c r="C46" i="2"/>
  <c r="B46" i="2"/>
  <c r="I45" i="2"/>
  <c r="H45" i="2"/>
  <c r="G45" i="2"/>
  <c r="F45" i="2"/>
  <c r="E45" i="2"/>
  <c r="D45" i="2"/>
  <c r="C45" i="2"/>
  <c r="B45" i="2"/>
  <c r="I44" i="2"/>
  <c r="H44" i="2"/>
  <c r="G44" i="2"/>
  <c r="F44" i="2"/>
  <c r="E44" i="2"/>
  <c r="D44" i="2"/>
  <c r="C44" i="2"/>
  <c r="B44" i="2"/>
  <c r="I41" i="2"/>
  <c r="H41" i="2"/>
  <c r="G41" i="2"/>
  <c r="F41" i="2"/>
  <c r="E41" i="2"/>
  <c r="D41" i="2"/>
  <c r="C41" i="2"/>
  <c r="B41" i="2"/>
  <c r="I40" i="2"/>
  <c r="H40" i="2"/>
  <c r="G40" i="2"/>
  <c r="F40" i="2"/>
  <c r="E40" i="2"/>
  <c r="D40" i="2"/>
  <c r="C40" i="2"/>
  <c r="B40" i="2"/>
  <c r="I39" i="2"/>
  <c r="H39" i="2"/>
  <c r="G39" i="2"/>
  <c r="F39" i="2"/>
  <c r="E39" i="2"/>
  <c r="D39" i="2"/>
  <c r="C39" i="2"/>
  <c r="B39" i="2"/>
  <c r="I36" i="2"/>
  <c r="H36" i="2"/>
  <c r="G36" i="2"/>
  <c r="F36" i="2"/>
  <c r="E36" i="2"/>
  <c r="D36" i="2"/>
  <c r="C36" i="2"/>
  <c r="B36" i="2"/>
  <c r="I35" i="2"/>
  <c r="H35" i="2"/>
  <c r="G35" i="2"/>
  <c r="F35" i="2"/>
  <c r="E35" i="2"/>
  <c r="D35" i="2"/>
  <c r="C35" i="2"/>
  <c r="B35" i="2"/>
  <c r="I34" i="2"/>
  <c r="H34" i="2"/>
  <c r="G34" i="2"/>
  <c r="F34" i="2"/>
  <c r="E34" i="2"/>
  <c r="D34" i="2"/>
  <c r="C34" i="2"/>
  <c r="B34" i="2"/>
  <c r="I31" i="2"/>
  <c r="H31" i="2"/>
  <c r="G31" i="2"/>
  <c r="F31" i="2"/>
  <c r="E31" i="2"/>
  <c r="D31" i="2"/>
  <c r="C31" i="2"/>
  <c r="B31" i="2"/>
  <c r="I30" i="2"/>
  <c r="H30" i="2"/>
  <c r="G30" i="2"/>
  <c r="F30" i="2"/>
  <c r="E30" i="2"/>
  <c r="D30" i="2"/>
  <c r="C30" i="2"/>
  <c r="B30" i="2"/>
  <c r="I29" i="2"/>
  <c r="H29" i="2"/>
  <c r="G29" i="2"/>
  <c r="F29" i="2"/>
  <c r="E29" i="2"/>
  <c r="D29" i="2"/>
  <c r="C29" i="2"/>
  <c r="B29" i="2"/>
  <c r="I26" i="2"/>
  <c r="H26" i="2"/>
  <c r="G26" i="2"/>
  <c r="F26" i="2"/>
  <c r="E26" i="2"/>
  <c r="D26" i="2"/>
  <c r="C26" i="2"/>
  <c r="B26" i="2"/>
  <c r="I25" i="2"/>
  <c r="H25" i="2"/>
  <c r="G25" i="2"/>
  <c r="F25" i="2"/>
  <c r="E25" i="2"/>
  <c r="D25" i="2"/>
  <c r="C25" i="2"/>
  <c r="B25" i="2"/>
  <c r="I24" i="2"/>
  <c r="H24" i="2"/>
  <c r="G24" i="2"/>
  <c r="F24" i="2"/>
  <c r="E24" i="2"/>
  <c r="D24" i="2"/>
  <c r="C24" i="2"/>
  <c r="B24" i="2"/>
  <c r="I21" i="2"/>
  <c r="H21" i="2"/>
  <c r="G21" i="2"/>
  <c r="F21" i="2"/>
  <c r="E21" i="2"/>
  <c r="D21" i="2"/>
  <c r="C21" i="2"/>
  <c r="B21" i="2"/>
  <c r="I20" i="2"/>
  <c r="H20" i="2"/>
  <c r="G20" i="2"/>
  <c r="F20" i="2"/>
  <c r="E20" i="2"/>
  <c r="D20" i="2"/>
  <c r="C20" i="2"/>
  <c r="B20" i="2"/>
  <c r="I19" i="2"/>
  <c r="H19" i="2"/>
  <c r="G19" i="2"/>
  <c r="F19" i="2"/>
  <c r="E19" i="2"/>
  <c r="D19" i="2"/>
  <c r="C19" i="2"/>
  <c r="B19" i="2"/>
  <c r="I16" i="2"/>
  <c r="H16" i="2"/>
  <c r="G16" i="2"/>
  <c r="F16" i="2"/>
  <c r="E16" i="2"/>
  <c r="D16" i="2"/>
  <c r="C16" i="2"/>
  <c r="B16" i="2"/>
  <c r="I15" i="2"/>
  <c r="H15" i="2"/>
  <c r="G15" i="2"/>
  <c r="F15" i="2"/>
  <c r="E15" i="2"/>
  <c r="D15" i="2"/>
  <c r="C15" i="2"/>
  <c r="B15" i="2"/>
  <c r="I14" i="2"/>
  <c r="H14" i="2"/>
  <c r="G14" i="2"/>
  <c r="F14" i="2"/>
  <c r="E14" i="2"/>
  <c r="D14" i="2"/>
  <c r="C14" i="2"/>
  <c r="B14" i="2"/>
  <c r="I11" i="2"/>
  <c r="H11" i="2"/>
  <c r="G11" i="2"/>
  <c r="F11" i="2"/>
  <c r="E11" i="2"/>
  <c r="D11" i="2"/>
  <c r="C11" i="2"/>
  <c r="B11" i="2"/>
  <c r="I10" i="2"/>
  <c r="H10" i="2"/>
  <c r="G10" i="2"/>
  <c r="F10" i="2"/>
  <c r="E10" i="2"/>
  <c r="D10" i="2"/>
  <c r="C10" i="2"/>
  <c r="B10" i="2"/>
  <c r="I9" i="2"/>
  <c r="H9" i="2"/>
  <c r="G9" i="2"/>
  <c r="F9" i="2"/>
  <c r="E9" i="2"/>
  <c r="D9" i="2"/>
  <c r="C9" i="2"/>
  <c r="B9" i="2"/>
  <c r="I6" i="2"/>
  <c r="H6" i="2"/>
  <c r="G6" i="2"/>
  <c r="F6" i="2"/>
  <c r="E6" i="2"/>
  <c r="D6" i="2"/>
  <c r="C6" i="2"/>
  <c r="B6" i="2"/>
  <c r="I5" i="2"/>
  <c r="H5" i="2"/>
  <c r="G5" i="2"/>
  <c r="F5" i="2"/>
  <c r="E5" i="2"/>
  <c r="D5" i="2"/>
  <c r="C5" i="2"/>
  <c r="B5" i="2"/>
  <c r="I4" i="2"/>
  <c r="H4" i="2"/>
  <c r="G4" i="2"/>
  <c r="F4" i="2"/>
  <c r="E4" i="2"/>
  <c r="D4" i="2"/>
  <c r="C4" i="2"/>
  <c r="B4" i="2"/>
</calcChain>
</file>

<file path=xl/sharedStrings.xml><?xml version="1.0" encoding="utf-8"?>
<sst xmlns="http://schemas.openxmlformats.org/spreadsheetml/2006/main" count="276" uniqueCount="182">
  <si>
    <t>Missouri State Library: FY25 PLS</t>
  </si>
  <si>
    <t>Usage and Service Comparisons</t>
  </si>
  <si>
    <t>Library</t>
  </si>
  <si>
    <t>LSA Pop.</t>
  </si>
  <si>
    <t>Visits 
per LSA Pop.</t>
  </si>
  <si>
    <t>Visits
per Reg. 
Borrower</t>
  </si>
  <si>
    <t>Circ. Per
Reg. 
Borrower</t>
  </si>
  <si>
    <t>Ref Questions
per Reg. 
Borrower</t>
  </si>
  <si>
    <t>Visits
per Hour
Open</t>
  </si>
  <si>
    <t>Circ.
Per Hour
Open</t>
  </si>
  <si>
    <t>LSA pop.
Per FTE</t>
  </si>
  <si>
    <t>Adair County Public Library</t>
  </si>
  <si>
    <t>Adrian Community Library</t>
  </si>
  <si>
    <t>Advance Community Library</t>
  </si>
  <si>
    <t>Albany Carnegie Public Library</t>
  </si>
  <si>
    <t>Appleton City Library</t>
  </si>
  <si>
    <t>Atchison County Library</t>
  </si>
  <si>
    <t>Barry-Lawrence Regional Library</t>
  </si>
  <si>
    <t>Barton County Library</t>
  </si>
  <si>
    <t>Bernie Public Library</t>
  </si>
  <si>
    <t>Bethany Public Library</t>
  </si>
  <si>
    <t>Bloomfield Public Library</t>
  </si>
  <si>
    <t>Bollinger County Library</t>
  </si>
  <si>
    <t>Bonne Terre Memorial Library</t>
  </si>
  <si>
    <t>Boonslick Regional Library</t>
  </si>
  <si>
    <t>Bowling Green Public Library</t>
  </si>
  <si>
    <t>Branson/Hollister Library Subdistrict</t>
  </si>
  <si>
    <t>Brentwood Public Library</t>
  </si>
  <si>
    <t>Brookfield Public Library</t>
  </si>
  <si>
    <t>Caldwell County Library</t>
  </si>
  <si>
    <t>Camden County Library</t>
  </si>
  <si>
    <t>Cameron Public Library</t>
  </si>
  <si>
    <t>Canton Public Library</t>
  </si>
  <si>
    <t>Cape Girardeau Public Library</t>
  </si>
  <si>
    <t>Carnegie (Shelbina) Public Library</t>
  </si>
  <si>
    <t>Carrollton Public Library</t>
  </si>
  <si>
    <t>Carter County Library</t>
  </si>
  <si>
    <t>Carthage Public Library</t>
  </si>
  <si>
    <t>Caruthersville Public Library</t>
  </si>
  <si>
    <t>Cass County Public Library</t>
  </si>
  <si>
    <t>Cedar County Library District</t>
  </si>
  <si>
    <t>Centralia Public Library</t>
  </si>
  <si>
    <t>Chaffee Public Library</t>
  </si>
  <si>
    <t>Christian County Library</t>
  </si>
  <si>
    <t>Clarence Public Library</t>
  </si>
  <si>
    <t>Conran Memorial Library</t>
  </si>
  <si>
    <t>Crawford County Library</t>
  </si>
  <si>
    <t>Crystal City Public Library</t>
  </si>
  <si>
    <t>Dade County Library</t>
  </si>
  <si>
    <t>Dallas County Library</t>
  </si>
  <si>
    <t>Daniel Boone Regional Library</t>
  </si>
  <si>
    <t>Daviess County Library</t>
  </si>
  <si>
    <t>De Soto Public Library</t>
  </si>
  <si>
    <t>Desloge Public Library</t>
  </si>
  <si>
    <t>Doniphan-Ripley County Library District</t>
  </si>
  <si>
    <t>Douglas County Public Library</t>
  </si>
  <si>
    <t>Dulany Memorial Library</t>
  </si>
  <si>
    <t>Dunklin County Library</t>
  </si>
  <si>
    <t>Farmington Public Library</t>
  </si>
  <si>
    <t>Ferguson Municipal Public Library</t>
  </si>
  <si>
    <t>Festus Public Library</t>
  </si>
  <si>
    <t>Gentry County Library</t>
  </si>
  <si>
    <t>Grundy County-Jewett Norris Library</t>
  </si>
  <si>
    <t>Hamilton Public Library</t>
  </si>
  <si>
    <t>Hannibal Free Public Library</t>
  </si>
  <si>
    <t>Heartland Regional Library System</t>
  </si>
  <si>
    <t>Henry County Library</t>
  </si>
  <si>
    <t>Hickory County Library</t>
  </si>
  <si>
    <t>Howard County Public Library</t>
  </si>
  <si>
    <t>James Memorial Library</t>
  </si>
  <si>
    <t>Jefferson County Library</t>
  </si>
  <si>
    <t>Joplin Public Library</t>
  </si>
  <si>
    <t>Kansas City Public Library</t>
  </si>
  <si>
    <t>Keller Public Library of Dexter</t>
  </si>
  <si>
    <t>Kirkwood Public Library</t>
  </si>
  <si>
    <t>LaPlata Public Library</t>
  </si>
  <si>
    <t>Lebanon-Laclede County Library</t>
  </si>
  <si>
    <t>Lewis Library of Glasgow</t>
  </si>
  <si>
    <t>Lilbourn Memorial Library</t>
  </si>
  <si>
    <t>Little Dixie Regional Libraries</t>
  </si>
  <si>
    <t>Livingston County Library</t>
  </si>
  <si>
    <t>Louisiana Public Library</t>
  </si>
  <si>
    <t>Macon Public Library</t>
  </si>
  <si>
    <t>Maplewood Public Library</t>
  </si>
  <si>
    <t>N/A</t>
  </si>
  <si>
    <t>Marceline Carnegie Library</t>
  </si>
  <si>
    <t>Marion County Library District</t>
  </si>
  <si>
    <t>Marshall Public Library</t>
  </si>
  <si>
    <t>Maryville Public Library</t>
  </si>
  <si>
    <t>McDonald County Library</t>
  </si>
  <si>
    <t>Mercer County Library</t>
  </si>
  <si>
    <t>Mexico-Audrain County Library District</t>
  </si>
  <si>
    <t>Mid-Continent Public Library</t>
  </si>
  <si>
    <t>Mississippi County Library District</t>
  </si>
  <si>
    <t>Missouri River Regional Library</t>
  </si>
  <si>
    <t>Moniteau County Library</t>
  </si>
  <si>
    <t>Monroe City Public Library</t>
  </si>
  <si>
    <t>Montgomery City Public Library</t>
  </si>
  <si>
    <t>Morgan County Library</t>
  </si>
  <si>
    <t>Mound City Public Library</t>
  </si>
  <si>
    <t>Mountain View Public Library</t>
  </si>
  <si>
    <t>Neosho Newton County Library</t>
  </si>
  <si>
    <t>Nevada Public Library</t>
  </si>
  <si>
    <t>New Madrid County Library</t>
  </si>
  <si>
    <t>Newburg Public Library</t>
  </si>
  <si>
    <t>Norborne Public Library</t>
  </si>
  <si>
    <t>North Kansas City Public Library</t>
  </si>
  <si>
    <t>Northeast Missouri Library Service</t>
  </si>
  <si>
    <t>Oregon County Library District</t>
  </si>
  <si>
    <t>Oregon Public Library</t>
  </si>
  <si>
    <t>Ozark Regional Library</t>
  </si>
  <si>
    <t>Park Hills Public Library</t>
  </si>
  <si>
    <t>Piedmont Public Library</t>
  </si>
  <si>
    <t>Polk County Library</t>
  </si>
  <si>
    <t>Poplar Bluff Public Library</t>
  </si>
  <si>
    <t>Price James Memorial Library</t>
  </si>
  <si>
    <t>Pulaski County Library</t>
  </si>
  <si>
    <t>Putnam County Public Library</t>
  </si>
  <si>
    <t>Puxico Public Library</t>
  </si>
  <si>
    <t>Ralls County Library</t>
  </si>
  <si>
    <t>Ray County Public Library</t>
  </si>
  <si>
    <t>Reynolds County Library District</t>
  </si>
  <si>
    <t>Rich Hill Memorial Library</t>
  </si>
  <si>
    <t>Richmond Heights Memorial Library</t>
  </si>
  <si>
    <t>Riverside Regional Library</t>
  </si>
  <si>
    <t>Robertson Memorial Library</t>
  </si>
  <si>
    <t>Rock Hill Public Library</t>
  </si>
  <si>
    <t>Rolla Public Library</t>
  </si>
  <si>
    <t>Rolling Hills Consolidated</t>
  </si>
  <si>
    <t>Saint Charles City-County Library District</t>
  </si>
  <si>
    <t>Saint Clair County Library</t>
  </si>
  <si>
    <t>Saint Joseph Public Library</t>
  </si>
  <si>
    <t>Saint Louis County Library</t>
  </si>
  <si>
    <t>Saint Louis Public Library</t>
  </si>
  <si>
    <t>Salem Public Library</t>
  </si>
  <si>
    <t>Sarcoxie Public Library</t>
  </si>
  <si>
    <t>Scenic Regional Library</t>
  </si>
  <si>
    <t>Schuyler County Library</t>
  </si>
  <si>
    <t>Scotland County Memorial Library</t>
  </si>
  <si>
    <t>Sedalia Public Library</t>
  </si>
  <si>
    <t>Seymour Community Library</t>
  </si>
  <si>
    <t>Sikeston Public Library</t>
  </si>
  <si>
    <t>Slater Public Library</t>
  </si>
  <si>
    <t>Springfield-Greene County Library District</t>
  </si>
  <si>
    <t>Steele Public Library</t>
  </si>
  <si>
    <t>Stone County Library</t>
  </si>
  <si>
    <t>Sullivan County Public Library</t>
  </si>
  <si>
    <t>Sweet Springs Public Library</t>
  </si>
  <si>
    <t>Texas County Library</t>
  </si>
  <si>
    <t>Trails Regional Library</t>
  </si>
  <si>
    <t>University City Public Library</t>
  </si>
  <si>
    <t>Valley Park Community Library</t>
  </si>
  <si>
    <t>Washington County Library</t>
  </si>
  <si>
    <t>Washington Public Library</t>
  </si>
  <si>
    <t>Webb City Public Library</t>
  </si>
  <si>
    <t>Webster County Library</t>
  </si>
  <si>
    <t>Webster Groves Public Library</t>
  </si>
  <si>
    <t>Wellsville Public Library</t>
  </si>
  <si>
    <t>West Plains Public Library</t>
  </si>
  <si>
    <t>Willow Springs Public Library</t>
  </si>
  <si>
    <t>Worth County Library</t>
  </si>
  <si>
    <t>Wright County Library</t>
  </si>
  <si>
    <t>FY 2025</t>
  </si>
  <si>
    <t>Missouri (N=149)</t>
  </si>
  <si>
    <t>Average</t>
  </si>
  <si>
    <t>Median</t>
  </si>
  <si>
    <t>Statewide</t>
  </si>
  <si>
    <t>75,000+ (N=14)</t>
  </si>
  <si>
    <t>Group</t>
  </si>
  <si>
    <t>30,000-74,999 (N=17)</t>
  </si>
  <si>
    <t>15,000-29,999 (N=23)</t>
  </si>
  <si>
    <t>9,500-14,999 (N=17)</t>
  </si>
  <si>
    <t>6,000-9,499 (N=19)</t>
  </si>
  <si>
    <t>3,000-5,999 (N=24)</t>
  </si>
  <si>
    <t>1,500-2,999 (N=20)</t>
  </si>
  <si>
    <t>Under 1,499 (N=17)</t>
  </si>
  <si>
    <t>Visits 
per LSA Population</t>
  </si>
  <si>
    <t>Visits per Registered
Borrower</t>
  </si>
  <si>
    <t>Circulation per
Registered Borrower</t>
  </si>
  <si>
    <t>Reference Questions
per Registered 
Borrower</t>
  </si>
  <si>
    <t>Circulation
Per Hour
Open</t>
  </si>
  <si>
    <t>LSA population
Per FTE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</si>
</sst>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5" x14ac:knownFonts="1">
    <font>
      <sz val="11"/>
      <color theme="1"/>
      <name val="Aptos Narrow"/>
      <family val="2"/>
      <scheme val="minor"/>
    </font>
    <font>
      <sz val="11"/>
      <color theme="1"/>
      <name val="Aptos Narrow"/>
      <family val="2"/>
      <scheme val="minor"/>
    </font>
    <font>
      <b/>
      <sz val="11"/>
      <color theme="1"/>
      <name val="Aptos Narrow"/>
      <family val="2"/>
      <scheme val="minor"/>
    </font>
    <font>
      <sz val="11"/>
      <name val="Arial"/>
      <family val="2"/>
    </font>
    <font>
      <b/>
      <sz val="10"/>
      <color theme="1"/>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21">
    <xf numFmtId="0" fontId="0" fillId="0" borderId="0" xfId="0"/>
    <xf numFmtId="0" fontId="2" fillId="0" borderId="0" xfId="0" applyFont="1"/>
    <xf numFmtId="0" fontId="2" fillId="0" borderId="1" xfId="0" applyFont="1" applyBorder="1" applyAlignment="1">
      <alignment wrapText="1"/>
    </xf>
    <xf numFmtId="164" fontId="2" fillId="0" borderId="1" xfId="1" applyNumberFormat="1" applyFont="1" applyBorder="1" applyAlignment="1">
      <alignment wrapText="1"/>
    </xf>
    <xf numFmtId="43" fontId="2" fillId="0" borderId="1" xfId="1" applyFont="1" applyBorder="1" applyAlignment="1">
      <alignment wrapText="1"/>
    </xf>
    <xf numFmtId="0" fontId="3" fillId="0" borderId="0" xfId="0" applyFont="1"/>
    <xf numFmtId="3" fontId="3" fillId="0" borderId="0" xfId="0" applyNumberFormat="1" applyFont="1"/>
    <xf numFmtId="165" fontId="0" fillId="0" borderId="0" xfId="0" applyNumberFormat="1"/>
    <xf numFmtId="164" fontId="0" fillId="0" borderId="0" xfId="1" applyNumberFormat="1" applyFont="1"/>
    <xf numFmtId="1" fontId="3" fillId="0" borderId="0" xfId="0" applyNumberFormat="1" applyFont="1"/>
    <xf numFmtId="164" fontId="2" fillId="0" borderId="0" xfId="1" applyNumberFormat="1" applyFont="1" applyAlignment="1"/>
    <xf numFmtId="43" fontId="0" fillId="0" borderId="0" xfId="1" applyFont="1"/>
    <xf numFmtId="43" fontId="0" fillId="0" borderId="0" xfId="0" applyNumberFormat="1"/>
    <xf numFmtId="0" fontId="2" fillId="0" borderId="1" xfId="0" applyFont="1" applyBorder="1" applyAlignment="1">
      <alignment horizontal="left"/>
    </xf>
    <xf numFmtId="164" fontId="0" fillId="0" borderId="0" xfId="1" applyNumberFormat="1" applyFont="1" applyBorder="1"/>
    <xf numFmtId="43" fontId="0" fillId="0" borderId="0" xfId="1" applyFont="1" applyBorder="1"/>
    <xf numFmtId="0" fontId="4" fillId="0" borderId="0" xfId="0" applyFont="1" applyBorder="1" applyAlignment="1">
      <alignment horizontal="center"/>
    </xf>
    <xf numFmtId="0" fontId="4" fillId="0" borderId="2" xfId="0" applyFont="1" applyBorder="1" applyAlignment="1">
      <alignment horizontal="center"/>
    </xf>
    <xf numFmtId="0" fontId="2" fillId="0" borderId="1" xfId="0" applyFont="1" applyBorder="1"/>
    <xf numFmtId="164" fontId="2" fillId="0" borderId="1" xfId="1" applyNumberFormat="1" applyFont="1" applyBorder="1" applyAlignment="1"/>
    <xf numFmtId="0" fontId="0" fillId="0" borderId="1" xfId="0" applyBorder="1"/>
  </cellXfs>
  <cellStyles count="2">
    <cellStyle name="Comma" xfId="1" builtinId="3"/>
    <cellStyle name="Normal" xfId="0" builtinId="0"/>
  </cellStyles>
  <dxfs count="127">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numFmt numFmtId="164" formatCode="_(* #,##0_);_(* \(#,##0\);_(* &quot;-&quot;??_);_(@_)"/>
    </dxf>
    <dxf>
      <font>
        <b/>
        <i val="0"/>
        <strike val="0"/>
        <condense val="0"/>
        <extend val="0"/>
        <outline val="0"/>
        <shadow val="0"/>
        <u val="none"/>
        <vertAlign val="baseline"/>
        <sz val="11"/>
        <color theme="1"/>
        <name val="Aptos Narrow"/>
        <family val="2"/>
        <scheme val="minor"/>
      </font>
    </dxf>
    <dxf>
      <border outline="0">
        <bottom style="thin">
          <color indexed="64"/>
        </bottom>
      </border>
    </dxf>
    <dxf>
      <border outline="0">
        <top style="thin">
          <color indexed="64"/>
        </top>
      </border>
    </dxf>
    <dxf>
      <font>
        <b val="0"/>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numFmt numFmtId="164" formatCode="_(* #,##0_);_(* \(#,##0\);_(* &quot;-&quot;??_);_(@_)"/>
    </dxf>
    <dxf>
      <font>
        <b/>
        <i val="0"/>
        <strike val="0"/>
        <condense val="0"/>
        <extend val="0"/>
        <outline val="0"/>
        <shadow val="0"/>
        <u val="none"/>
        <vertAlign val="baseline"/>
        <sz val="11"/>
        <color theme="1"/>
        <name val="Aptos Narrow"/>
        <family val="2"/>
        <scheme val="minor"/>
      </font>
    </dxf>
    <dxf>
      <border outline="0">
        <bottom style="thin">
          <color indexed="64"/>
        </bottom>
      </border>
    </dxf>
    <dxf>
      <border outline="0">
        <top style="thin">
          <color indexed="64"/>
        </top>
      </border>
    </dxf>
    <dxf>
      <font>
        <b val="0"/>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numFmt numFmtId="164" formatCode="_(* #,##0_);_(* \(#,##0\);_(* &quot;-&quot;??_);_(@_)"/>
    </dxf>
    <dxf>
      <font>
        <b/>
        <i val="0"/>
        <strike val="0"/>
        <condense val="0"/>
        <extend val="0"/>
        <outline val="0"/>
        <shadow val="0"/>
        <u val="none"/>
        <vertAlign val="baseline"/>
        <sz val="11"/>
        <color theme="1"/>
        <name val="Aptos Narrow"/>
        <family val="2"/>
        <scheme val="minor"/>
      </font>
    </dxf>
    <dxf>
      <border outline="0">
        <bottom style="thin">
          <color indexed="64"/>
        </bottom>
      </border>
    </dxf>
    <dxf>
      <border outline="0">
        <top style="thin">
          <color indexed="64"/>
        </top>
      </border>
    </dxf>
    <dxf>
      <font>
        <b val="0"/>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numFmt numFmtId="164" formatCode="_(* #,##0_);_(* \(#,##0\);_(* &quot;-&quot;??_);_(@_)"/>
    </dxf>
    <dxf>
      <font>
        <b/>
        <i val="0"/>
        <strike val="0"/>
        <condense val="0"/>
        <extend val="0"/>
        <outline val="0"/>
        <shadow val="0"/>
        <u val="none"/>
        <vertAlign val="baseline"/>
        <sz val="11"/>
        <color theme="1"/>
        <name val="Aptos Narrow"/>
        <family val="2"/>
        <scheme val="minor"/>
      </font>
    </dxf>
    <dxf>
      <border outline="0">
        <bottom style="thin">
          <color indexed="64"/>
        </bottom>
      </border>
    </dxf>
    <dxf>
      <border outline="0">
        <top style="thin">
          <color indexed="64"/>
        </top>
      </border>
    </dxf>
    <dxf>
      <font>
        <b val="0"/>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numFmt numFmtId="164" formatCode="_(* #,##0_);_(* \(#,##0\);_(* &quot;-&quot;??_);_(@_)"/>
    </dxf>
    <dxf>
      <font>
        <b/>
        <i val="0"/>
        <strike val="0"/>
        <condense val="0"/>
        <extend val="0"/>
        <outline val="0"/>
        <shadow val="0"/>
        <u val="none"/>
        <vertAlign val="baseline"/>
        <sz val="11"/>
        <color theme="1"/>
        <name val="Aptos Narrow"/>
        <family val="2"/>
        <scheme val="minor"/>
      </font>
    </dxf>
    <dxf>
      <border outline="0">
        <bottom style="thin">
          <color indexed="64"/>
        </bottom>
      </border>
    </dxf>
    <dxf>
      <border outline="0">
        <top style="thin">
          <color indexed="64"/>
        </top>
      </border>
    </dxf>
    <dxf>
      <font>
        <b val="0"/>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numFmt numFmtId="164" formatCode="_(* #,##0_);_(* \(#,##0\);_(* &quot;-&quot;??_);_(@_)"/>
    </dxf>
    <dxf>
      <font>
        <b/>
        <i val="0"/>
        <strike val="0"/>
        <condense val="0"/>
        <extend val="0"/>
        <outline val="0"/>
        <shadow val="0"/>
        <u val="none"/>
        <vertAlign val="baseline"/>
        <sz val="11"/>
        <color theme="1"/>
        <name val="Aptos Narrow"/>
        <family val="2"/>
        <scheme val="minor"/>
      </font>
    </dxf>
    <dxf>
      <border outline="0">
        <bottom style="thin">
          <color indexed="64"/>
        </bottom>
      </border>
    </dxf>
    <dxf>
      <border outline="0">
        <top style="thin">
          <color indexed="64"/>
        </top>
      </border>
    </dxf>
    <dxf>
      <font>
        <b val="0"/>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numFmt numFmtId="164" formatCode="_(* #,##0_);_(* \(#,##0\);_(* &quot;-&quot;??_);_(@_)"/>
    </dxf>
    <dxf>
      <font>
        <b/>
        <i val="0"/>
        <strike val="0"/>
        <condense val="0"/>
        <extend val="0"/>
        <outline val="0"/>
        <shadow val="0"/>
        <u val="none"/>
        <vertAlign val="baseline"/>
        <sz val="11"/>
        <color theme="1"/>
        <name val="Aptos Narrow"/>
        <family val="2"/>
        <scheme val="minor"/>
      </font>
    </dxf>
    <dxf>
      <border outline="0">
        <bottom style="thin">
          <color indexed="64"/>
        </bottom>
      </border>
    </dxf>
    <dxf>
      <border outline="0">
        <top style="thin">
          <color indexed="64"/>
        </top>
      </border>
    </dxf>
    <dxf>
      <font>
        <b val="0"/>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numFmt numFmtId="164" formatCode="_(* #,##0_);_(* \(#,##0\);_(* &quot;-&quot;??_);_(@_)"/>
    </dxf>
    <dxf>
      <font>
        <b/>
        <i val="0"/>
        <strike val="0"/>
        <condense val="0"/>
        <extend val="0"/>
        <outline val="0"/>
        <shadow val="0"/>
        <u val="none"/>
        <vertAlign val="baseline"/>
        <sz val="11"/>
        <color theme="1"/>
        <name val="Aptos Narrow"/>
        <family val="2"/>
        <scheme val="minor"/>
      </font>
    </dxf>
    <dxf>
      <border outline="0">
        <bottom style="thin">
          <color indexed="64"/>
        </bottom>
      </border>
    </dxf>
    <dxf>
      <border outline="0">
        <top style="thin">
          <color indexed="64"/>
        </top>
      </border>
    </dxf>
    <dxf>
      <font>
        <b val="0"/>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numFmt numFmtId="164" formatCode="_(* #,##0_);_(* \(#,##0\);_(* &quot;-&quot;??_);_(@_)"/>
    </dxf>
    <dxf>
      <font>
        <b/>
        <i val="0"/>
        <strike val="0"/>
        <condense val="0"/>
        <extend val="0"/>
        <outline val="0"/>
        <shadow val="0"/>
        <u val="none"/>
        <vertAlign val="baseline"/>
        <sz val="11"/>
        <color theme="1"/>
        <name val="Aptos Narrow"/>
        <family val="2"/>
        <scheme val="minor"/>
      </font>
    </dxf>
    <dxf>
      <border outline="0">
        <bottom style="thin">
          <color indexed="64"/>
        </bottom>
      </border>
    </dxf>
    <dxf>
      <font>
        <b val="0"/>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dxf>
    <dxf>
      <font>
        <b/>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164" formatCode="_(* #,##0_);_(* \(#,##0\);_(* &quot;-&quot;??_);_(@_)"/>
    </dxf>
    <dxf>
      <numFmt numFmtId="165" formatCode="0.0"/>
    </dxf>
    <dxf>
      <numFmt numFmtId="165" formatCode="0.0"/>
    </dxf>
    <dxf>
      <numFmt numFmtId="165" formatCode="0.0"/>
    </dxf>
    <dxf>
      <numFmt numFmtId="165" formatCode="0.0"/>
    </dxf>
    <dxf>
      <numFmt numFmtId="165" formatCode="0.0"/>
    </dxf>
    <dxf>
      <numFmt numFmtId="165" formatCode="0.0"/>
    </dxf>
    <dxf>
      <font>
        <b val="0"/>
        <i val="0"/>
        <strike val="0"/>
        <condense val="0"/>
        <extend val="0"/>
        <outline val="0"/>
        <shadow val="0"/>
        <u val="none"/>
        <vertAlign val="baseline"/>
        <sz val="11"/>
        <color auto="1"/>
        <name val="Arial"/>
        <family val="2"/>
        <scheme val="none"/>
      </font>
      <numFmt numFmtId="3" formatCode="#,##0"/>
    </dxf>
    <dxf>
      <font>
        <b val="0"/>
        <i val="0"/>
        <strike val="0"/>
        <condense val="0"/>
        <extend val="0"/>
        <outline val="0"/>
        <shadow val="0"/>
        <u val="none"/>
        <vertAlign val="baseline"/>
        <sz val="11"/>
        <color auto="1"/>
        <name val="Arial"/>
        <family val="2"/>
        <scheme val="none"/>
      </font>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76200</xdr:rowOff>
    </xdr:from>
    <xdr:to>
      <xdr:col>8</xdr:col>
      <xdr:colOff>494255</xdr:colOff>
      <xdr:row>21</xdr:row>
      <xdr:rowOff>151196</xdr:rowOff>
    </xdr:to>
    <xdr:pic>
      <xdr:nvPicPr>
        <xdr:cNvPr id="3" name="Picture 2" descr="Line graph showing the ratio of average library district population to library employees, reported as full time equivalents. The number is relatively unchanged over time.">
          <a:extLst>
            <a:ext uri="{FF2B5EF4-FFF2-40B4-BE49-F238E27FC236}">
              <a16:creationId xmlns:a16="http://schemas.microsoft.com/office/drawing/2014/main" id="{BC1ECE2D-4D4F-E9DE-7344-1A5BA34C138B}"/>
            </a:ext>
          </a:extLst>
        </xdr:cNvPr>
        <xdr:cNvPicPr>
          <a:picLocks noChangeAspect="1"/>
        </xdr:cNvPicPr>
      </xdr:nvPicPr>
      <xdr:blipFill>
        <a:blip xmlns:r="http://schemas.openxmlformats.org/officeDocument/2006/relationships" r:embed="rId1"/>
        <a:stretch>
          <a:fillRect/>
        </a:stretch>
      </xdr:blipFill>
      <xdr:spPr>
        <a:xfrm>
          <a:off x="0" y="457200"/>
          <a:ext cx="5523455" cy="3694496"/>
        </a:xfrm>
        <a:prstGeom prst="rect">
          <a:avLst/>
        </a:prstGeom>
      </xdr:spPr>
    </xdr:pic>
    <xdr:clientData/>
  </xdr:twoCellAnchor>
  <xdr:twoCellAnchor editAs="oneCell">
    <xdr:from>
      <xdr:col>9</xdr:col>
      <xdr:colOff>0</xdr:colOff>
      <xdr:row>2</xdr:row>
      <xdr:rowOff>104775</xdr:rowOff>
    </xdr:from>
    <xdr:to>
      <xdr:col>18</xdr:col>
      <xdr:colOff>37055</xdr:colOff>
      <xdr:row>21</xdr:row>
      <xdr:rowOff>179771</xdr:rowOff>
    </xdr:to>
    <xdr:pic>
      <xdr:nvPicPr>
        <xdr:cNvPr id="4" name="Picture 3" descr="Line graph showing circulation per open hour by year. Circulation per hour increased until around 2019, then sharply decreased from 2020 to 2023. It did increase in 2024 and 2025.">
          <a:extLst>
            <a:ext uri="{FF2B5EF4-FFF2-40B4-BE49-F238E27FC236}">
              <a16:creationId xmlns:a16="http://schemas.microsoft.com/office/drawing/2014/main" id="{91F36A99-B3CB-43FF-EB30-7A86EEC136F8}"/>
            </a:ext>
          </a:extLst>
        </xdr:cNvPr>
        <xdr:cNvPicPr>
          <a:picLocks noChangeAspect="1"/>
        </xdr:cNvPicPr>
      </xdr:nvPicPr>
      <xdr:blipFill>
        <a:blip xmlns:r="http://schemas.openxmlformats.org/officeDocument/2006/relationships" r:embed="rId2"/>
        <a:stretch>
          <a:fillRect/>
        </a:stretch>
      </xdr:blipFill>
      <xdr:spPr>
        <a:xfrm>
          <a:off x="5638800" y="485775"/>
          <a:ext cx="5523455" cy="3694496"/>
        </a:xfrm>
        <a:prstGeom prst="rect">
          <a:avLst/>
        </a:prstGeom>
      </xdr:spPr>
    </xdr:pic>
    <xdr:clientData/>
  </xdr:twoCellAnchor>
  <xdr:twoCellAnchor editAs="oneCell">
    <xdr:from>
      <xdr:col>0</xdr:col>
      <xdr:colOff>0</xdr:colOff>
      <xdr:row>22</xdr:row>
      <xdr:rowOff>152400</xdr:rowOff>
    </xdr:from>
    <xdr:to>
      <xdr:col>8</xdr:col>
      <xdr:colOff>494255</xdr:colOff>
      <xdr:row>42</xdr:row>
      <xdr:rowOff>42993</xdr:rowOff>
    </xdr:to>
    <xdr:pic>
      <xdr:nvPicPr>
        <xdr:cNvPr id="5" name="Picture 4" descr="Line graph showing circulation per registered borrower by year. Circulation per borrower increased until around 2019, then sharply decreased from 2020 to 2021. It did increase from 2023 to 2025, but is still far below the 2018 peak.">
          <a:extLst>
            <a:ext uri="{FF2B5EF4-FFF2-40B4-BE49-F238E27FC236}">
              <a16:creationId xmlns:a16="http://schemas.microsoft.com/office/drawing/2014/main" id="{09152F26-76C1-CF26-46D2-04D010A5B3AE}"/>
            </a:ext>
          </a:extLst>
        </xdr:cNvPr>
        <xdr:cNvPicPr>
          <a:picLocks noChangeAspect="1"/>
        </xdr:cNvPicPr>
      </xdr:nvPicPr>
      <xdr:blipFill>
        <a:blip xmlns:r="http://schemas.openxmlformats.org/officeDocument/2006/relationships" r:embed="rId3"/>
        <a:stretch>
          <a:fillRect/>
        </a:stretch>
      </xdr:blipFill>
      <xdr:spPr>
        <a:xfrm>
          <a:off x="0" y="4391025"/>
          <a:ext cx="5523455" cy="3700593"/>
        </a:xfrm>
        <a:prstGeom prst="rect">
          <a:avLst/>
        </a:prstGeom>
      </xdr:spPr>
    </xdr:pic>
    <xdr:clientData/>
  </xdr:twoCellAnchor>
  <xdr:twoCellAnchor editAs="oneCell">
    <xdr:from>
      <xdr:col>9</xdr:col>
      <xdr:colOff>19050</xdr:colOff>
      <xdr:row>22</xdr:row>
      <xdr:rowOff>161925</xdr:rowOff>
    </xdr:from>
    <xdr:to>
      <xdr:col>18</xdr:col>
      <xdr:colOff>62201</xdr:colOff>
      <xdr:row>42</xdr:row>
      <xdr:rowOff>46421</xdr:rowOff>
    </xdr:to>
    <xdr:pic>
      <xdr:nvPicPr>
        <xdr:cNvPr id="6" name="Picture 5" descr="Line graph showing reference questions per registered borrower by year. Reference questions per borrower steadily decreased from 2015 to 2020, but dropped very sharply in 2021. Since 2021 annual reference questions per borrower has remained steady or slightly increased annually.">
          <a:extLst>
            <a:ext uri="{FF2B5EF4-FFF2-40B4-BE49-F238E27FC236}">
              <a16:creationId xmlns:a16="http://schemas.microsoft.com/office/drawing/2014/main" id="{5F9C5947-716F-1423-7EB3-770E139EA8ED}"/>
            </a:ext>
          </a:extLst>
        </xdr:cNvPr>
        <xdr:cNvPicPr>
          <a:picLocks noChangeAspect="1"/>
        </xdr:cNvPicPr>
      </xdr:nvPicPr>
      <xdr:blipFill>
        <a:blip xmlns:r="http://schemas.openxmlformats.org/officeDocument/2006/relationships" r:embed="rId4"/>
        <a:stretch>
          <a:fillRect/>
        </a:stretch>
      </xdr:blipFill>
      <xdr:spPr>
        <a:xfrm>
          <a:off x="5657850" y="4400550"/>
          <a:ext cx="5529551" cy="3694496"/>
        </a:xfrm>
        <a:prstGeom prst="rect">
          <a:avLst/>
        </a:prstGeom>
      </xdr:spPr>
    </xdr:pic>
    <xdr:clientData/>
  </xdr:twoCellAnchor>
  <xdr:twoCellAnchor editAs="oneCell">
    <xdr:from>
      <xdr:col>0</xdr:col>
      <xdr:colOff>0</xdr:colOff>
      <xdr:row>43</xdr:row>
      <xdr:rowOff>0</xdr:rowOff>
    </xdr:from>
    <xdr:to>
      <xdr:col>8</xdr:col>
      <xdr:colOff>494255</xdr:colOff>
      <xdr:row>62</xdr:row>
      <xdr:rowOff>81093</xdr:rowOff>
    </xdr:to>
    <xdr:pic>
      <xdr:nvPicPr>
        <xdr:cNvPr id="7" name="Picture 6" descr="Line graph showing library visits per legal service area population by year. Visits decreased sharply in 2017 and 2021. Visits have increased steadily from 2022 to 2025, but are far below the peak seen in 2017.">
          <a:extLst>
            <a:ext uri="{FF2B5EF4-FFF2-40B4-BE49-F238E27FC236}">
              <a16:creationId xmlns:a16="http://schemas.microsoft.com/office/drawing/2014/main" id="{003392B8-61F9-E7F2-1A7F-E67349275D6E}"/>
            </a:ext>
          </a:extLst>
        </xdr:cNvPr>
        <xdr:cNvPicPr>
          <a:picLocks noChangeAspect="1"/>
        </xdr:cNvPicPr>
      </xdr:nvPicPr>
      <xdr:blipFill>
        <a:blip xmlns:r="http://schemas.openxmlformats.org/officeDocument/2006/relationships" r:embed="rId5"/>
        <a:stretch>
          <a:fillRect/>
        </a:stretch>
      </xdr:blipFill>
      <xdr:spPr>
        <a:xfrm>
          <a:off x="0" y="8239125"/>
          <a:ext cx="5523455" cy="37005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I:\library\Library%20Development\Statistics\Statistics%202025\Online%20Postings\FY25%20Usage%20and%20Services%20Worksheet.xlsx" TargetMode="External"/><Relationship Id="rId1" Type="http://schemas.openxmlformats.org/officeDocument/2006/relationships/externalLinkPath" Target="FY25%20Usage%20and%20Services%20Work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sage Worksheet"/>
      <sheetName val="Usage"/>
      <sheetName val="Usage Sorted"/>
      <sheetName val="Usage by Pop Group"/>
      <sheetName val="Charts"/>
    </sheetNames>
    <sheetDataSet>
      <sheetData sheetId="0"/>
      <sheetData sheetId="1"/>
      <sheetData sheetId="2">
        <row r="2">
          <cell r="B2">
            <v>333</v>
          </cell>
          <cell r="C2">
            <v>0.96096096096096095</v>
          </cell>
          <cell r="D2">
            <v>1.5238095238095237</v>
          </cell>
          <cell r="E2">
            <v>1.2380952380952381</v>
          </cell>
          <cell r="F2">
            <v>0</v>
          </cell>
          <cell r="G2">
            <v>0.1606425702811245</v>
          </cell>
          <cell r="H2">
            <v>0.13052208835341367</v>
          </cell>
          <cell r="I2" t="str">
            <v>N/A</v>
          </cell>
          <cell r="J2">
            <v>320</v>
          </cell>
          <cell r="K2">
            <v>210</v>
          </cell>
          <cell r="L2">
            <v>260</v>
          </cell>
          <cell r="M2">
            <v>0</v>
          </cell>
          <cell r="N2">
            <v>1992</v>
          </cell>
          <cell r="O2">
            <v>0</v>
          </cell>
        </row>
        <row r="3">
          <cell r="B3">
            <v>634</v>
          </cell>
          <cell r="C3">
            <v>1.2586750788643533</v>
          </cell>
          <cell r="D3">
            <v>17.347826086956523</v>
          </cell>
          <cell r="E3">
            <v>26.260869565217391</v>
          </cell>
          <cell r="F3">
            <v>0.28260869565217389</v>
          </cell>
          <cell r="G3">
            <v>0.38365384615384618</v>
          </cell>
          <cell r="H3">
            <v>0.58076923076923082</v>
          </cell>
          <cell r="I3">
            <v>634</v>
          </cell>
          <cell r="J3">
            <v>798</v>
          </cell>
          <cell r="K3">
            <v>46</v>
          </cell>
          <cell r="L3">
            <v>1208</v>
          </cell>
          <cell r="M3">
            <v>13</v>
          </cell>
          <cell r="N3">
            <v>2080</v>
          </cell>
          <cell r="O3">
            <v>1</v>
          </cell>
        </row>
        <row r="4">
          <cell r="B4">
            <v>738</v>
          </cell>
          <cell r="C4">
            <v>0.89159891598915986</v>
          </cell>
          <cell r="D4">
            <v>1.9939393939393939</v>
          </cell>
          <cell r="E4">
            <v>2.2393939393939393</v>
          </cell>
          <cell r="F4">
            <v>0</v>
          </cell>
          <cell r="G4">
            <v>0.31634615384615383</v>
          </cell>
          <cell r="H4">
            <v>0.35528846153846155</v>
          </cell>
          <cell r="I4">
            <v>1942.1052631578948</v>
          </cell>
          <cell r="J4">
            <v>658</v>
          </cell>
          <cell r="K4">
            <v>330</v>
          </cell>
          <cell r="L4">
            <v>739</v>
          </cell>
          <cell r="M4">
            <v>0</v>
          </cell>
          <cell r="N4">
            <v>2080</v>
          </cell>
          <cell r="O4">
            <v>0.38</v>
          </cell>
        </row>
        <row r="5">
          <cell r="B5">
            <v>822</v>
          </cell>
          <cell r="C5">
            <v>0.18248175182481752</v>
          </cell>
          <cell r="D5">
            <v>0.60240963855421692</v>
          </cell>
          <cell r="E5">
            <v>4.2449799196787152</v>
          </cell>
          <cell r="F5">
            <v>0</v>
          </cell>
          <cell r="G5">
            <v>0.18472906403940886</v>
          </cell>
          <cell r="H5">
            <v>1.3017241379310345</v>
          </cell>
          <cell r="I5">
            <v>2055</v>
          </cell>
          <cell r="J5">
            <v>150</v>
          </cell>
          <cell r="K5">
            <v>249</v>
          </cell>
          <cell r="L5">
            <v>1057</v>
          </cell>
          <cell r="M5">
            <v>0</v>
          </cell>
          <cell r="N5">
            <v>812</v>
          </cell>
          <cell r="O5">
            <v>0.4</v>
          </cell>
        </row>
        <row r="6">
          <cell r="B6">
            <v>837</v>
          </cell>
          <cell r="C6">
            <v>2.1624850657108721</v>
          </cell>
          <cell r="D6">
            <v>1.3021582733812949</v>
          </cell>
          <cell r="E6">
            <v>1.4</v>
          </cell>
          <cell r="F6">
            <v>0.48345323741007196</v>
          </cell>
          <cell r="G6">
            <v>1.3923076923076922</v>
          </cell>
          <cell r="H6">
            <v>1.496923076923077</v>
          </cell>
          <cell r="I6">
            <v>1287.6923076923076</v>
          </cell>
          <cell r="J6">
            <v>1810</v>
          </cell>
          <cell r="K6">
            <v>1390</v>
          </cell>
          <cell r="L6">
            <v>1946</v>
          </cell>
          <cell r="M6">
            <v>672</v>
          </cell>
          <cell r="N6">
            <v>1300</v>
          </cell>
          <cell r="O6">
            <v>0.65</v>
          </cell>
        </row>
        <row r="7">
          <cell r="B7">
            <v>873</v>
          </cell>
          <cell r="C7">
            <v>2.4810996563573884</v>
          </cell>
          <cell r="D7">
            <v>4.3147410358565734</v>
          </cell>
          <cell r="E7">
            <v>4.3984063745019917</v>
          </cell>
          <cell r="F7">
            <v>0</v>
          </cell>
          <cell r="G7">
            <v>1.7945318972659485</v>
          </cell>
          <cell r="H7">
            <v>1.8293289146644574</v>
          </cell>
          <cell r="I7">
            <v>1164</v>
          </cell>
          <cell r="J7">
            <v>2166</v>
          </cell>
          <cell r="K7">
            <v>502</v>
          </cell>
          <cell r="L7">
            <v>2208</v>
          </cell>
          <cell r="M7">
            <v>0</v>
          </cell>
          <cell r="N7">
            <v>1207</v>
          </cell>
          <cell r="O7">
            <v>0.75</v>
          </cell>
        </row>
        <row r="8">
          <cell r="B8">
            <v>993</v>
          </cell>
          <cell r="C8">
            <v>11.399798590130917</v>
          </cell>
          <cell r="D8">
            <v>7.2193877551020407</v>
          </cell>
          <cell r="E8">
            <v>17.685586734693878</v>
          </cell>
          <cell r="F8">
            <v>6.7602040816326536E-2</v>
          </cell>
          <cell r="G8">
            <v>4.6317512274959087</v>
          </cell>
          <cell r="H8">
            <v>11.346563011456629</v>
          </cell>
          <cell r="I8">
            <v>794.4</v>
          </cell>
          <cell r="J8">
            <v>11320</v>
          </cell>
          <cell r="K8">
            <v>1568</v>
          </cell>
          <cell r="L8">
            <v>27731</v>
          </cell>
          <cell r="M8">
            <v>106</v>
          </cell>
          <cell r="N8">
            <v>2444</v>
          </cell>
          <cell r="O8">
            <v>1.25</v>
          </cell>
        </row>
        <row r="9">
          <cell r="B9">
            <v>998</v>
          </cell>
          <cell r="C9">
            <v>1.1513026052104209</v>
          </cell>
          <cell r="D9">
            <v>1.6437768240343347</v>
          </cell>
          <cell r="E9">
            <v>2.2117310443490701</v>
          </cell>
          <cell r="F9">
            <v>0.20171673819742489</v>
          </cell>
          <cell r="G9">
            <v>0.94026186579378068</v>
          </cell>
          <cell r="H9">
            <v>1.2651391162029459</v>
          </cell>
          <cell r="I9">
            <v>1691.5254237288136</v>
          </cell>
          <cell r="J9">
            <v>1149</v>
          </cell>
          <cell r="K9">
            <v>699</v>
          </cell>
          <cell r="L9">
            <v>1546</v>
          </cell>
          <cell r="M9">
            <v>141</v>
          </cell>
          <cell r="N9">
            <v>1222</v>
          </cell>
          <cell r="O9">
            <v>0.59</v>
          </cell>
        </row>
        <row r="10">
          <cell r="B10">
            <v>1004</v>
          </cell>
          <cell r="C10">
            <v>7.463147410358566</v>
          </cell>
          <cell r="D10">
            <v>8.5244596131968144</v>
          </cell>
          <cell r="E10">
            <v>14.69283276450512</v>
          </cell>
          <cell r="F10">
            <v>0.23208191126279865</v>
          </cell>
          <cell r="G10">
            <v>4.9458745874587455</v>
          </cell>
          <cell r="H10">
            <v>8.5247524752475243</v>
          </cell>
          <cell r="I10">
            <v>929.62962962962956</v>
          </cell>
          <cell r="J10">
            <v>7493</v>
          </cell>
          <cell r="K10">
            <v>879</v>
          </cell>
          <cell r="L10">
            <v>12915</v>
          </cell>
          <cell r="M10">
            <v>204</v>
          </cell>
          <cell r="N10">
            <v>1515</v>
          </cell>
          <cell r="O10">
            <v>1.08</v>
          </cell>
        </row>
        <row r="11">
          <cell r="B11">
            <v>1032</v>
          </cell>
          <cell r="C11">
            <v>1.942829457364341</v>
          </cell>
          <cell r="D11">
            <v>6.5309446254071659</v>
          </cell>
          <cell r="E11">
            <v>8.6970684039087942</v>
          </cell>
          <cell r="F11">
            <v>0.49511400651465798</v>
          </cell>
          <cell r="G11">
            <v>1.6065705128205128</v>
          </cell>
          <cell r="H11">
            <v>2.1394230769230771</v>
          </cell>
          <cell r="I11">
            <v>1290</v>
          </cell>
          <cell r="J11">
            <v>2005</v>
          </cell>
          <cell r="K11">
            <v>307</v>
          </cell>
          <cell r="L11">
            <v>2670</v>
          </cell>
          <cell r="M11">
            <v>152</v>
          </cell>
          <cell r="N11">
            <v>1248</v>
          </cell>
          <cell r="O11">
            <v>0.8</v>
          </cell>
        </row>
        <row r="12">
          <cell r="B12">
            <v>1087</v>
          </cell>
          <cell r="C12">
            <v>1.8104875804967802</v>
          </cell>
          <cell r="D12">
            <v>1.247148288973384</v>
          </cell>
          <cell r="E12">
            <v>2.1590621039290241</v>
          </cell>
          <cell r="F12">
            <v>0.12040557667934093</v>
          </cell>
          <cell r="G12">
            <v>1.5769230769230769</v>
          </cell>
          <cell r="H12">
            <v>2.7299679487179489</v>
          </cell>
          <cell r="I12">
            <v>1144.2105263157896</v>
          </cell>
          <cell r="J12">
            <v>1968</v>
          </cell>
          <cell r="K12">
            <v>1578</v>
          </cell>
          <cell r="L12">
            <v>3407</v>
          </cell>
          <cell r="M12">
            <v>190</v>
          </cell>
          <cell r="N12">
            <v>1248</v>
          </cell>
          <cell r="O12">
            <v>0.95</v>
          </cell>
        </row>
        <row r="13">
          <cell r="B13">
            <v>1232</v>
          </cell>
          <cell r="C13">
            <v>2.1103896103896105</v>
          </cell>
          <cell r="D13">
            <v>3.5326086956521738</v>
          </cell>
          <cell r="E13">
            <v>10.283967391304348</v>
          </cell>
          <cell r="F13">
            <v>4.0760869565217392E-2</v>
          </cell>
          <cell r="G13">
            <v>2.4904214559386975</v>
          </cell>
          <cell r="H13">
            <v>7.25</v>
          </cell>
          <cell r="I13">
            <v>2240</v>
          </cell>
          <cell r="J13">
            <v>2600</v>
          </cell>
          <cell r="K13">
            <v>736</v>
          </cell>
          <cell r="L13">
            <v>7569</v>
          </cell>
          <cell r="M13">
            <v>30</v>
          </cell>
          <cell r="N13">
            <v>1044</v>
          </cell>
          <cell r="O13">
            <v>0.55000000000000004</v>
          </cell>
        </row>
        <row r="14">
          <cell r="B14">
            <v>1257</v>
          </cell>
          <cell r="C14">
            <v>1.3468575974542563</v>
          </cell>
          <cell r="D14">
            <v>2.670347003154574</v>
          </cell>
          <cell r="E14">
            <v>5.5772870662460567</v>
          </cell>
          <cell r="F14">
            <v>0.39432176656151419</v>
          </cell>
          <cell r="G14">
            <v>2.0348557692307692</v>
          </cell>
          <cell r="H14">
            <v>4.25</v>
          </cell>
          <cell r="I14">
            <v>2793.3333333333335</v>
          </cell>
          <cell r="J14">
            <v>1693</v>
          </cell>
          <cell r="K14">
            <v>634</v>
          </cell>
          <cell r="L14">
            <v>3536</v>
          </cell>
          <cell r="M14">
            <v>250</v>
          </cell>
          <cell r="N14">
            <v>832</v>
          </cell>
          <cell r="O14">
            <v>0.45</v>
          </cell>
        </row>
        <row r="15">
          <cell r="B15">
            <v>1316</v>
          </cell>
          <cell r="C15">
            <v>2.0136778115501519</v>
          </cell>
          <cell r="D15">
            <v>8.8926174496644297</v>
          </cell>
          <cell r="E15">
            <v>15.946308724832214</v>
          </cell>
          <cell r="F15">
            <v>2.3489932885906041E-2</v>
          </cell>
          <cell r="G15">
            <v>2.5480769230769229</v>
          </cell>
          <cell r="H15">
            <v>4.569230769230769</v>
          </cell>
          <cell r="I15">
            <v>1754.6666666666667</v>
          </cell>
          <cell r="J15">
            <v>2650</v>
          </cell>
          <cell r="K15">
            <v>298</v>
          </cell>
          <cell r="L15">
            <v>4752</v>
          </cell>
          <cell r="M15">
            <v>7</v>
          </cell>
          <cell r="N15">
            <v>1040</v>
          </cell>
          <cell r="O15">
            <v>0.75</v>
          </cell>
        </row>
        <row r="16">
          <cell r="B16">
            <v>1349</v>
          </cell>
          <cell r="C16">
            <v>1.2157153446997777</v>
          </cell>
          <cell r="D16">
            <v>0.95072463768115945</v>
          </cell>
          <cell r="E16">
            <v>3.1339130434782607</v>
          </cell>
          <cell r="F16">
            <v>2.318840579710145E-2</v>
          </cell>
          <cell r="G16">
            <v>1.64</v>
          </cell>
          <cell r="H16">
            <v>5.4059999999999997</v>
          </cell>
          <cell r="I16">
            <v>2698</v>
          </cell>
          <cell r="J16">
            <v>1640</v>
          </cell>
          <cell r="K16">
            <v>1725</v>
          </cell>
          <cell r="L16">
            <v>5406</v>
          </cell>
          <cell r="M16">
            <v>40</v>
          </cell>
          <cell r="N16">
            <v>1000</v>
          </cell>
          <cell r="O16">
            <v>0.5</v>
          </cell>
        </row>
        <row r="17">
          <cell r="B17">
            <v>1406</v>
          </cell>
          <cell r="C17">
            <v>0.8534850640113798</v>
          </cell>
          <cell r="D17">
            <v>6.6298342541436464</v>
          </cell>
          <cell r="E17">
            <v>4.9834254143646408</v>
          </cell>
          <cell r="F17">
            <v>0</v>
          </cell>
          <cell r="G17">
            <v>0.43541364296081275</v>
          </cell>
          <cell r="H17">
            <v>0.32728592162554426</v>
          </cell>
          <cell r="I17">
            <v>1874.6666666666667</v>
          </cell>
          <cell r="J17">
            <v>1200</v>
          </cell>
          <cell r="K17">
            <v>181</v>
          </cell>
          <cell r="L17">
            <v>902</v>
          </cell>
          <cell r="M17">
            <v>0</v>
          </cell>
          <cell r="N17">
            <v>2756</v>
          </cell>
          <cell r="O17">
            <v>0.75</v>
          </cell>
        </row>
        <row r="18">
          <cell r="B18">
            <v>1563</v>
          </cell>
          <cell r="C18">
            <v>2.7236084452975047</v>
          </cell>
          <cell r="D18">
            <v>4.9847775175644031</v>
          </cell>
          <cell r="E18">
            <v>13.840749414519907</v>
          </cell>
          <cell r="F18">
            <v>0.79156908665105385</v>
          </cell>
          <cell r="G18">
            <v>3.2771362586605082</v>
          </cell>
          <cell r="H18">
            <v>9.0993071593533479</v>
          </cell>
          <cell r="I18">
            <v>1736.6666666666665</v>
          </cell>
          <cell r="J18">
            <v>4257</v>
          </cell>
          <cell r="K18">
            <v>854</v>
          </cell>
          <cell r="L18">
            <v>11820</v>
          </cell>
          <cell r="M18">
            <v>676</v>
          </cell>
          <cell r="N18">
            <v>1299</v>
          </cell>
          <cell r="O18">
            <v>0.9</v>
          </cell>
        </row>
        <row r="19">
          <cell r="B19">
            <v>1613</v>
          </cell>
          <cell r="C19">
            <v>4.0781153130812156</v>
          </cell>
          <cell r="D19">
            <v>5.2456140350877192</v>
          </cell>
          <cell r="E19">
            <v>11.94976076555024</v>
          </cell>
          <cell r="F19">
            <v>0.44816586921850082</v>
          </cell>
          <cell r="G19">
            <v>3.3289473684210527</v>
          </cell>
          <cell r="H19">
            <v>7.5835020242914979</v>
          </cell>
          <cell r="I19">
            <v>1068.2119205298013</v>
          </cell>
          <cell r="J19">
            <v>6578</v>
          </cell>
          <cell r="K19">
            <v>1254</v>
          </cell>
          <cell r="L19">
            <v>14985</v>
          </cell>
          <cell r="M19">
            <v>562</v>
          </cell>
          <cell r="N19">
            <v>1976</v>
          </cell>
          <cell r="O19">
            <v>1.51</v>
          </cell>
        </row>
        <row r="20">
          <cell r="B20">
            <v>1670</v>
          </cell>
          <cell r="C20">
            <v>2.7095808383233533</v>
          </cell>
          <cell r="D20">
            <v>5.304806565064478</v>
          </cell>
          <cell r="E20">
            <v>15.849941383352872</v>
          </cell>
          <cell r="F20">
            <v>0.84525205158264949</v>
          </cell>
          <cell r="G20">
            <v>1.812900641025641</v>
          </cell>
          <cell r="H20">
            <v>5.416666666666667</v>
          </cell>
          <cell r="I20">
            <v>759.09090909090901</v>
          </cell>
          <cell r="J20">
            <v>4525</v>
          </cell>
          <cell r="K20">
            <v>853</v>
          </cell>
          <cell r="L20">
            <v>13520</v>
          </cell>
          <cell r="M20">
            <v>721</v>
          </cell>
          <cell r="N20">
            <v>2496</v>
          </cell>
          <cell r="O20">
            <v>2.2000000000000002</v>
          </cell>
        </row>
        <row r="21">
          <cell r="B21">
            <v>1690</v>
          </cell>
          <cell r="C21">
            <v>2.2633136094674557</v>
          </cell>
          <cell r="D21">
            <v>1.8266475644699141</v>
          </cell>
          <cell r="E21">
            <v>3.5787965616045847</v>
          </cell>
          <cell r="F21">
            <v>0.15472779369627507</v>
          </cell>
          <cell r="G21">
            <v>1.5650572831423895</v>
          </cell>
          <cell r="H21">
            <v>3.0662847790507364</v>
          </cell>
          <cell r="I21">
            <v>1320.3125</v>
          </cell>
          <cell r="J21">
            <v>3825</v>
          </cell>
          <cell r="K21">
            <v>2094</v>
          </cell>
          <cell r="L21">
            <v>7494</v>
          </cell>
          <cell r="M21">
            <v>324</v>
          </cell>
          <cell r="N21">
            <v>2444</v>
          </cell>
          <cell r="O21">
            <v>1.28</v>
          </cell>
        </row>
        <row r="22">
          <cell r="B22">
            <v>1730</v>
          </cell>
          <cell r="C22">
            <v>0.87861271676300579</v>
          </cell>
          <cell r="D22">
            <v>0.4644057439657806</v>
          </cell>
          <cell r="E22">
            <v>0.91506263366941643</v>
          </cell>
          <cell r="F22">
            <v>0.2535899786128934</v>
          </cell>
          <cell r="G22">
            <v>1.0826210826210827</v>
          </cell>
          <cell r="H22">
            <v>2.133190883190883</v>
          </cell>
          <cell r="I22">
            <v>13307.692307692307</v>
          </cell>
          <cell r="J22">
            <v>1520</v>
          </cell>
          <cell r="K22">
            <v>3273</v>
          </cell>
          <cell r="L22">
            <v>2995</v>
          </cell>
          <cell r="M22">
            <v>830</v>
          </cell>
          <cell r="N22">
            <v>1404</v>
          </cell>
          <cell r="O22">
            <v>0.13</v>
          </cell>
        </row>
        <row r="23">
          <cell r="B23">
            <v>1755</v>
          </cell>
          <cell r="C23">
            <v>2.018233618233618</v>
          </cell>
          <cell r="D23">
            <v>8.8994974874371859</v>
          </cell>
          <cell r="E23">
            <v>17.464824120603016</v>
          </cell>
          <cell r="F23">
            <v>0.87939698492462315</v>
          </cell>
          <cell r="G23">
            <v>1.6217948717948718</v>
          </cell>
          <cell r="H23">
            <v>3.1826923076923075</v>
          </cell>
          <cell r="I23">
            <v>1671.4285714285713</v>
          </cell>
          <cell r="J23">
            <v>3542</v>
          </cell>
          <cell r="K23">
            <v>398</v>
          </cell>
          <cell r="L23">
            <v>6951</v>
          </cell>
          <cell r="M23">
            <v>350</v>
          </cell>
          <cell r="N23">
            <v>2184</v>
          </cell>
          <cell r="O23">
            <v>1.05</v>
          </cell>
        </row>
        <row r="24">
          <cell r="B24">
            <v>1834</v>
          </cell>
          <cell r="C24">
            <v>0.65430752453653218</v>
          </cell>
          <cell r="D24">
            <v>4.1958041958041958</v>
          </cell>
          <cell r="E24">
            <v>9.6573426573426566</v>
          </cell>
          <cell r="F24">
            <v>1.2587412587412588</v>
          </cell>
          <cell r="G24">
            <v>1.5384615384615385</v>
          </cell>
          <cell r="H24">
            <v>3.5410256410256409</v>
          </cell>
          <cell r="I24">
            <v>2445.3333333333335</v>
          </cell>
          <cell r="J24">
            <v>1200</v>
          </cell>
          <cell r="K24">
            <v>286</v>
          </cell>
          <cell r="L24">
            <v>2762</v>
          </cell>
          <cell r="M24">
            <v>360</v>
          </cell>
          <cell r="N24">
            <v>780</v>
          </cell>
          <cell r="O24">
            <v>0.75</v>
          </cell>
        </row>
        <row r="25">
          <cell r="B25">
            <v>1853</v>
          </cell>
          <cell r="C25">
            <v>0.75337290879654617</v>
          </cell>
          <cell r="D25">
            <v>8.5121951219512191</v>
          </cell>
          <cell r="E25">
            <v>6.8170731707317076</v>
          </cell>
          <cell r="F25">
            <v>0.3048780487804878</v>
          </cell>
          <cell r="G25">
            <v>1.6778846153846154</v>
          </cell>
          <cell r="H25">
            <v>1.34375</v>
          </cell>
          <cell r="I25">
            <v>4632.5</v>
          </cell>
          <cell r="J25">
            <v>1396</v>
          </cell>
          <cell r="K25">
            <v>164</v>
          </cell>
          <cell r="L25">
            <v>1118</v>
          </cell>
          <cell r="M25">
            <v>50</v>
          </cell>
          <cell r="N25">
            <v>832</v>
          </cell>
          <cell r="O25">
            <v>0.4</v>
          </cell>
        </row>
        <row r="26">
          <cell r="B26">
            <v>1859</v>
          </cell>
          <cell r="C26">
            <v>0.70952124798278648</v>
          </cell>
          <cell r="D26">
            <v>1.286829268292683</v>
          </cell>
          <cell r="E26">
            <v>1.0839024390243903</v>
          </cell>
          <cell r="F26">
            <v>2.4390243902439025E-2</v>
          </cell>
          <cell r="G26">
            <v>0.84551282051282051</v>
          </cell>
          <cell r="H26">
            <v>0.7121794871794872</v>
          </cell>
          <cell r="I26">
            <v>2478.6666666666665</v>
          </cell>
          <cell r="J26">
            <v>1319</v>
          </cell>
          <cell r="K26">
            <v>1025</v>
          </cell>
          <cell r="L26">
            <v>1111</v>
          </cell>
          <cell r="M26">
            <v>25</v>
          </cell>
          <cell r="N26">
            <v>1560</v>
          </cell>
          <cell r="O26">
            <v>0.75</v>
          </cell>
        </row>
        <row r="27">
          <cell r="B27">
            <v>1897</v>
          </cell>
          <cell r="C27">
            <v>5.0195044807590934</v>
          </cell>
          <cell r="D27">
            <v>2.6545860050181211</v>
          </cell>
          <cell r="E27">
            <v>3.0833565653749653</v>
          </cell>
          <cell r="F27">
            <v>5.1575132422637303E-2</v>
          </cell>
          <cell r="G27">
            <v>4.5778846153846153</v>
          </cell>
          <cell r="H27">
            <v>5.3173076923076925</v>
          </cell>
          <cell r="I27">
            <v>862.27272727272725</v>
          </cell>
          <cell r="J27">
            <v>9522</v>
          </cell>
          <cell r="K27">
            <v>3587</v>
          </cell>
          <cell r="L27">
            <v>11060</v>
          </cell>
          <cell r="M27">
            <v>185</v>
          </cell>
          <cell r="N27">
            <v>2080</v>
          </cell>
          <cell r="O27">
            <v>2.2000000000000002</v>
          </cell>
        </row>
        <row r="28">
          <cell r="B28">
            <v>1973</v>
          </cell>
          <cell r="C28">
            <v>0.40040547389761783</v>
          </cell>
          <cell r="D28">
            <v>2.393939393939394</v>
          </cell>
          <cell r="E28">
            <v>21.703030303030303</v>
          </cell>
          <cell r="F28">
            <v>1.8181818181818181E-2</v>
          </cell>
          <cell r="G28">
            <v>0.75961538461538458</v>
          </cell>
          <cell r="H28">
            <v>6.8865384615384615</v>
          </cell>
          <cell r="I28">
            <v>3946</v>
          </cell>
          <cell r="J28">
            <v>790</v>
          </cell>
          <cell r="K28">
            <v>330</v>
          </cell>
          <cell r="L28">
            <v>7162</v>
          </cell>
          <cell r="M28">
            <v>6</v>
          </cell>
          <cell r="N28">
            <v>1040</v>
          </cell>
          <cell r="O28">
            <v>0.5</v>
          </cell>
        </row>
        <row r="29">
          <cell r="B29">
            <v>2123</v>
          </cell>
          <cell r="C29">
            <v>2.9175694771549692</v>
          </cell>
          <cell r="D29">
            <v>2.6918730986527595</v>
          </cell>
          <cell r="E29">
            <v>5.6966536288570184</v>
          </cell>
          <cell r="F29">
            <v>1.8252933507170794</v>
          </cell>
          <cell r="G29">
            <v>2.9778846153846152</v>
          </cell>
          <cell r="H29">
            <v>6.3019230769230772</v>
          </cell>
          <cell r="I29">
            <v>1179.4444444444443</v>
          </cell>
          <cell r="J29">
            <v>6194</v>
          </cell>
          <cell r="K29">
            <v>2301</v>
          </cell>
          <cell r="L29">
            <v>13108</v>
          </cell>
          <cell r="M29">
            <v>4200</v>
          </cell>
          <cell r="N29">
            <v>2080</v>
          </cell>
          <cell r="O29">
            <v>1.8</v>
          </cell>
        </row>
        <row r="30">
          <cell r="B30">
            <v>2164</v>
          </cell>
          <cell r="C30">
            <v>2.9805914972273566</v>
          </cell>
          <cell r="D30">
            <v>6.2743190661478598</v>
          </cell>
          <cell r="E30">
            <v>12.14396887159533</v>
          </cell>
          <cell r="F30">
            <v>1.6536964980544746</v>
          </cell>
          <cell r="G30">
            <v>3.6857142857142855</v>
          </cell>
          <cell r="H30">
            <v>7.1337142857142855</v>
          </cell>
          <cell r="I30">
            <v>1327.6073619631902</v>
          </cell>
          <cell r="J30">
            <v>6450</v>
          </cell>
          <cell r="K30">
            <v>1028</v>
          </cell>
          <cell r="L30">
            <v>12484</v>
          </cell>
          <cell r="M30">
            <v>1700</v>
          </cell>
          <cell r="N30">
            <v>1750</v>
          </cell>
          <cell r="O30">
            <v>1.63</v>
          </cell>
        </row>
        <row r="31">
          <cell r="B31">
            <v>2493</v>
          </cell>
          <cell r="C31">
            <v>0.99839550742077821</v>
          </cell>
          <cell r="D31">
            <v>5.273305084745763</v>
          </cell>
          <cell r="E31">
            <v>2.8199152542372881</v>
          </cell>
          <cell r="F31">
            <v>5.5084745762711863E-2</v>
          </cell>
          <cell r="G31">
            <v>1.4222857142857144</v>
          </cell>
          <cell r="H31">
            <v>0.76057142857142856</v>
          </cell>
          <cell r="I31">
            <v>2832.9545454545455</v>
          </cell>
          <cell r="J31">
            <v>2489</v>
          </cell>
          <cell r="K31">
            <v>472</v>
          </cell>
          <cell r="L31">
            <v>1331</v>
          </cell>
          <cell r="M31">
            <v>26</v>
          </cell>
          <cell r="N31">
            <v>1750</v>
          </cell>
          <cell r="O31">
            <v>0.88</v>
          </cell>
        </row>
        <row r="32">
          <cell r="B32">
            <v>2522</v>
          </cell>
          <cell r="C32">
            <v>1.8620142743854085</v>
          </cell>
          <cell r="D32">
            <v>3.1880515953835711</v>
          </cell>
          <cell r="E32">
            <v>7.505091649694501</v>
          </cell>
          <cell r="F32">
            <v>2.7155465037338763E-3</v>
          </cell>
          <cell r="G32">
            <v>2.5521739130434784</v>
          </cell>
          <cell r="H32">
            <v>6.0081521739130439</v>
          </cell>
          <cell r="I32">
            <v>2231.8584070796464</v>
          </cell>
          <cell r="J32">
            <v>4696</v>
          </cell>
          <cell r="K32">
            <v>1473</v>
          </cell>
          <cell r="L32">
            <v>11055</v>
          </cell>
          <cell r="M32">
            <v>4</v>
          </cell>
          <cell r="N32">
            <v>1840</v>
          </cell>
          <cell r="O32">
            <v>1.1299999999999999</v>
          </cell>
        </row>
        <row r="33">
          <cell r="B33">
            <v>2533</v>
          </cell>
          <cell r="C33">
            <v>9.6075799447295704</v>
          </cell>
          <cell r="D33">
            <v>11.87701317715959</v>
          </cell>
          <cell r="E33">
            <v>11.587603709126403</v>
          </cell>
          <cell r="F33">
            <v>1.4641288433382138E-2</v>
          </cell>
          <cell r="G33">
            <v>9.75</v>
          </cell>
          <cell r="H33">
            <v>9.5124198717948723</v>
          </cell>
          <cell r="I33">
            <v>749.40828402366867</v>
          </cell>
          <cell r="J33">
            <v>24336</v>
          </cell>
          <cell r="K33">
            <v>2049</v>
          </cell>
          <cell r="L33">
            <v>23743</v>
          </cell>
          <cell r="M33">
            <v>30</v>
          </cell>
          <cell r="N33">
            <v>2496</v>
          </cell>
          <cell r="O33">
            <v>3.38</v>
          </cell>
        </row>
        <row r="34">
          <cell r="B34">
            <v>2724</v>
          </cell>
          <cell r="C34">
            <v>3.158590308370044</v>
          </cell>
          <cell r="D34">
            <v>10.557055214723926</v>
          </cell>
          <cell r="E34">
            <v>14.241717791411043</v>
          </cell>
          <cell r="F34">
            <v>0.55337423312883438</v>
          </cell>
          <cell r="G34">
            <v>4.1365384615384615</v>
          </cell>
          <cell r="H34">
            <v>5.5802884615384611</v>
          </cell>
          <cell r="I34">
            <v>1891.6666666666667</v>
          </cell>
          <cell r="J34">
            <v>8604</v>
          </cell>
          <cell r="K34">
            <v>815</v>
          </cell>
          <cell r="L34">
            <v>11607</v>
          </cell>
          <cell r="M34">
            <v>451</v>
          </cell>
          <cell r="N34">
            <v>2080</v>
          </cell>
          <cell r="O34">
            <v>1.44</v>
          </cell>
        </row>
        <row r="35">
          <cell r="B35">
            <v>2811</v>
          </cell>
          <cell r="C35">
            <v>8.1746709356101039</v>
          </cell>
          <cell r="D35">
            <v>14.844315245478036</v>
          </cell>
          <cell r="E35">
            <v>15.301679586563308</v>
          </cell>
          <cell r="F35">
            <v>0.67183462532299743</v>
          </cell>
          <cell r="G35">
            <v>8.7505712109672498</v>
          </cell>
          <cell r="H35">
            <v>9.0201827875095208</v>
          </cell>
          <cell r="I35">
            <v>1111.0671936758895</v>
          </cell>
          <cell r="J35">
            <v>22979</v>
          </cell>
          <cell r="K35">
            <v>1548</v>
          </cell>
          <cell r="L35">
            <v>23687</v>
          </cell>
          <cell r="M35">
            <v>1040</v>
          </cell>
          <cell r="N35">
            <v>2626</v>
          </cell>
          <cell r="O35">
            <v>2.5299999999999998</v>
          </cell>
        </row>
        <row r="36">
          <cell r="B36">
            <v>2915</v>
          </cell>
          <cell r="C36">
            <v>1.5828473413379074</v>
          </cell>
          <cell r="D36">
            <v>1.0970042796005706</v>
          </cell>
          <cell r="E36">
            <v>2.6987636709462675</v>
          </cell>
          <cell r="F36">
            <v>2.3775558725630051E-2</v>
          </cell>
          <cell r="G36">
            <v>2.6888111888111887</v>
          </cell>
          <cell r="H36">
            <v>6.6148018648018647</v>
          </cell>
          <cell r="I36">
            <v>1943.3333333333333</v>
          </cell>
          <cell r="J36">
            <v>4614</v>
          </cell>
          <cell r="K36">
            <v>4206</v>
          </cell>
          <cell r="L36">
            <v>11351</v>
          </cell>
          <cell r="M36">
            <v>100</v>
          </cell>
          <cell r="N36">
            <v>1716</v>
          </cell>
          <cell r="O36">
            <v>1.5</v>
          </cell>
        </row>
        <row r="37">
          <cell r="B37">
            <v>2920</v>
          </cell>
          <cell r="C37">
            <v>2.1311643835616438</v>
          </cell>
          <cell r="D37">
            <v>4.8961447678992922</v>
          </cell>
          <cell r="E37">
            <v>13.908733280881195</v>
          </cell>
          <cell r="F37">
            <v>7.6317859952793082E-2</v>
          </cell>
          <cell r="G37">
            <v>3.6264568764568765</v>
          </cell>
          <cell r="H37">
            <v>10.301864801864802</v>
          </cell>
          <cell r="I37">
            <v>1640.4494382022472</v>
          </cell>
          <cell r="J37">
            <v>6223</v>
          </cell>
          <cell r="K37">
            <v>1271</v>
          </cell>
          <cell r="L37">
            <v>17678</v>
          </cell>
          <cell r="M37">
            <v>97</v>
          </cell>
          <cell r="N37">
            <v>1716</v>
          </cell>
          <cell r="O37">
            <v>1.78</v>
          </cell>
        </row>
        <row r="38">
          <cell r="B38">
            <v>3057</v>
          </cell>
          <cell r="C38">
            <v>1.8560680405626431</v>
          </cell>
          <cell r="D38">
            <v>1.9155975692099934</v>
          </cell>
          <cell r="E38">
            <v>3.5573936529372046</v>
          </cell>
          <cell r="F38">
            <v>0.48480756245779877</v>
          </cell>
          <cell r="G38">
            <v>2.5375670840787121</v>
          </cell>
          <cell r="H38">
            <v>4.7124329159212879</v>
          </cell>
          <cell r="I38">
            <v>2445.6</v>
          </cell>
          <cell r="J38">
            <v>5674</v>
          </cell>
          <cell r="K38">
            <v>2962</v>
          </cell>
          <cell r="L38">
            <v>10537</v>
          </cell>
          <cell r="M38">
            <v>1436</v>
          </cell>
          <cell r="N38">
            <v>2236</v>
          </cell>
          <cell r="O38">
            <v>1.25</v>
          </cell>
        </row>
        <row r="39">
          <cell r="B39">
            <v>3140</v>
          </cell>
          <cell r="C39">
            <v>2.4509554140127388</v>
          </cell>
          <cell r="D39">
            <v>7.0605504587155963</v>
          </cell>
          <cell r="E39">
            <v>8.1880733944954134</v>
          </cell>
          <cell r="F39">
            <v>4.1284403669724773E-2</v>
          </cell>
          <cell r="G39">
            <v>4</v>
          </cell>
          <cell r="H39">
            <v>4.6387733887733891</v>
          </cell>
          <cell r="I39">
            <v>1926.3803680981596</v>
          </cell>
          <cell r="J39">
            <v>7696</v>
          </cell>
          <cell r="K39">
            <v>1090</v>
          </cell>
          <cell r="L39">
            <v>8925</v>
          </cell>
          <cell r="M39">
            <v>45</v>
          </cell>
          <cell r="N39">
            <v>1924</v>
          </cell>
          <cell r="O39">
            <v>1.63</v>
          </cell>
        </row>
        <row r="40">
          <cell r="B40">
            <v>3199</v>
          </cell>
          <cell r="C40">
            <v>1.9718662081900593</v>
          </cell>
          <cell r="D40">
            <v>1.8971428571428572</v>
          </cell>
          <cell r="E40">
            <v>1.1801503759398497</v>
          </cell>
          <cell r="F40">
            <v>2.0451127819548873E-2</v>
          </cell>
          <cell r="G40">
            <v>3.0921568627450982</v>
          </cell>
          <cell r="H40">
            <v>1.9235294117647059</v>
          </cell>
          <cell r="I40">
            <v>2665.8333333333335</v>
          </cell>
          <cell r="J40">
            <v>6308</v>
          </cell>
          <cell r="K40">
            <v>3325</v>
          </cell>
          <cell r="L40">
            <v>3924</v>
          </cell>
          <cell r="M40">
            <v>68</v>
          </cell>
          <cell r="N40">
            <v>2040</v>
          </cell>
          <cell r="O40">
            <v>1.2</v>
          </cell>
        </row>
        <row r="41">
          <cell r="B41">
            <v>3514</v>
          </cell>
          <cell r="C41">
            <v>6.0432555492316444</v>
          </cell>
          <cell r="D41">
            <v>4.7475966912586633</v>
          </cell>
          <cell r="E41">
            <v>8.3438408227140624</v>
          </cell>
          <cell r="F41">
            <v>2.2915269394142634</v>
          </cell>
          <cell r="G41">
            <v>7.7053701015965164</v>
          </cell>
          <cell r="H41">
            <v>13.542089985486212</v>
          </cell>
          <cell r="I41">
            <v>796.82539682539675</v>
          </cell>
          <cell r="J41">
            <v>21236</v>
          </cell>
          <cell r="K41">
            <v>4473</v>
          </cell>
          <cell r="L41">
            <v>37322</v>
          </cell>
          <cell r="M41">
            <v>10250</v>
          </cell>
          <cell r="N41">
            <v>2756</v>
          </cell>
          <cell r="O41">
            <v>4.41</v>
          </cell>
        </row>
        <row r="42">
          <cell r="B42">
            <v>3538</v>
          </cell>
          <cell r="C42">
            <v>0.97003957037874511</v>
          </cell>
          <cell r="D42">
            <v>2.5862848530519971</v>
          </cell>
          <cell r="E42">
            <v>6.1944235116804824</v>
          </cell>
          <cell r="F42">
            <v>2.110022607385079E-2</v>
          </cell>
          <cell r="G42">
            <v>1.5348837209302326</v>
          </cell>
          <cell r="H42">
            <v>3.676207513416816</v>
          </cell>
          <cell r="I42">
            <v>1272.6618705035971</v>
          </cell>
          <cell r="J42">
            <v>3432</v>
          </cell>
          <cell r="K42">
            <v>1327</v>
          </cell>
          <cell r="L42">
            <v>8220</v>
          </cell>
          <cell r="M42">
            <v>28</v>
          </cell>
          <cell r="N42">
            <v>2236</v>
          </cell>
          <cell r="O42">
            <v>2.78</v>
          </cell>
        </row>
        <row r="43">
          <cell r="B43">
            <v>3935</v>
          </cell>
          <cell r="C43">
            <v>2.7578144853875477</v>
          </cell>
          <cell r="D43">
            <v>4.0889223813112281</v>
          </cell>
          <cell r="E43">
            <v>6.314242652599849</v>
          </cell>
          <cell r="F43">
            <v>0.95403165033911075</v>
          </cell>
          <cell r="G43">
            <v>6.9564102564102566</v>
          </cell>
          <cell r="H43">
            <v>10.742307692307692</v>
          </cell>
          <cell r="I43">
            <v>2186.1111111111109</v>
          </cell>
          <cell r="J43">
            <v>10852</v>
          </cell>
          <cell r="K43">
            <v>2654</v>
          </cell>
          <cell r="L43">
            <v>16758</v>
          </cell>
          <cell r="M43">
            <v>2532</v>
          </cell>
          <cell r="N43">
            <v>1560</v>
          </cell>
          <cell r="O43">
            <v>1.8</v>
          </cell>
        </row>
        <row r="44">
          <cell r="B44">
            <v>4032</v>
          </cell>
          <cell r="C44">
            <v>0.96676587301587302</v>
          </cell>
          <cell r="D44">
            <v>8.6238938053097343</v>
          </cell>
          <cell r="E44">
            <v>23.283185840707965</v>
          </cell>
          <cell r="F44">
            <v>0.55309734513274333</v>
          </cell>
          <cell r="G44">
            <v>1.947052947052947</v>
          </cell>
          <cell r="H44">
            <v>5.256743256743257</v>
          </cell>
          <cell r="I44">
            <v>1938.4615384615383</v>
          </cell>
          <cell r="J44">
            <v>3898</v>
          </cell>
          <cell r="K44">
            <v>452</v>
          </cell>
          <cell r="L44">
            <v>10524</v>
          </cell>
          <cell r="M44">
            <v>250</v>
          </cell>
          <cell r="N44">
            <v>2002</v>
          </cell>
          <cell r="O44">
            <v>2.08</v>
          </cell>
        </row>
        <row r="45">
          <cell r="B45">
            <v>4053</v>
          </cell>
          <cell r="C45">
            <v>6.710091290402171</v>
          </cell>
          <cell r="D45">
            <v>4.8703438395415475</v>
          </cell>
          <cell r="E45">
            <v>8.4149355300859607</v>
          </cell>
          <cell r="F45">
            <v>0.74785100286532946</v>
          </cell>
          <cell r="G45">
            <v>8.7166666666666668</v>
          </cell>
          <cell r="H45">
            <v>15.060576923076923</v>
          </cell>
          <cell r="I45">
            <v>1023.4848484848485</v>
          </cell>
          <cell r="J45">
            <v>27196</v>
          </cell>
          <cell r="K45">
            <v>5584</v>
          </cell>
          <cell r="L45">
            <v>46989</v>
          </cell>
          <cell r="M45">
            <v>4176</v>
          </cell>
          <cell r="N45">
            <v>3120</v>
          </cell>
          <cell r="O45">
            <v>3.96</v>
          </cell>
        </row>
        <row r="46">
          <cell r="B46">
            <v>4111</v>
          </cell>
          <cell r="C46">
            <v>1.7888591583556313</v>
          </cell>
          <cell r="D46">
            <v>4.3437684583579443</v>
          </cell>
          <cell r="E46">
            <v>11.463673951565269</v>
          </cell>
          <cell r="F46">
            <v>0.2067336089781453</v>
          </cell>
          <cell r="G46">
            <v>3.2141608391608392</v>
          </cell>
          <cell r="H46">
            <v>8.4825174825174834</v>
          </cell>
          <cell r="I46">
            <v>1516.9741697416973</v>
          </cell>
          <cell r="J46">
            <v>7354</v>
          </cell>
          <cell r="K46">
            <v>1693</v>
          </cell>
          <cell r="L46">
            <v>19408</v>
          </cell>
          <cell r="M46">
            <v>350</v>
          </cell>
          <cell r="N46">
            <v>2288</v>
          </cell>
          <cell r="O46">
            <v>2.71</v>
          </cell>
        </row>
        <row r="47">
          <cell r="B47">
            <v>4195</v>
          </cell>
          <cell r="C47">
            <v>3.0750893921334921</v>
          </cell>
          <cell r="D47">
            <v>2.6171637248934876</v>
          </cell>
          <cell r="E47">
            <v>6.1761006289308176</v>
          </cell>
          <cell r="F47">
            <v>0.52749036315682696</v>
          </cell>
          <cell r="G47">
            <v>5.7692307692307692</v>
          </cell>
          <cell r="H47">
            <v>13.61449016100179</v>
          </cell>
          <cell r="I47">
            <v>2397.1428571428573</v>
          </cell>
          <cell r="J47">
            <v>12900</v>
          </cell>
          <cell r="K47">
            <v>4929</v>
          </cell>
          <cell r="L47">
            <v>30442</v>
          </cell>
          <cell r="M47">
            <v>2600</v>
          </cell>
          <cell r="N47">
            <v>2236</v>
          </cell>
          <cell r="O47">
            <v>1.75</v>
          </cell>
        </row>
        <row r="48">
          <cell r="B48">
            <v>4261</v>
          </cell>
          <cell r="C48">
            <v>2.0171321286083077</v>
          </cell>
          <cell r="D48">
            <v>2.0861650485436893</v>
          </cell>
          <cell r="E48">
            <v>3.3395631067961165</v>
          </cell>
          <cell r="F48">
            <v>3.7864077669902914E-2</v>
          </cell>
          <cell r="G48">
            <v>5.1652644230769234</v>
          </cell>
          <cell r="H48">
            <v>8.2686298076923084</v>
          </cell>
          <cell r="I48">
            <v>3277.6923076923076</v>
          </cell>
          <cell r="J48">
            <v>8595</v>
          </cell>
          <cell r="K48">
            <v>4120</v>
          </cell>
          <cell r="L48">
            <v>13759</v>
          </cell>
          <cell r="M48">
            <v>156</v>
          </cell>
          <cell r="N48">
            <v>1664</v>
          </cell>
          <cell r="O48">
            <v>1.3</v>
          </cell>
        </row>
        <row r="49">
          <cell r="B49">
            <v>4467</v>
          </cell>
          <cell r="C49">
            <v>14.95589881352138</v>
          </cell>
          <cell r="D49">
            <v>3.7798019801980196</v>
          </cell>
          <cell r="E49">
            <v>8.0458840169731261</v>
          </cell>
          <cell r="F49">
            <v>6.472418670438472E-2</v>
          </cell>
          <cell r="G49">
            <v>19.765680473372782</v>
          </cell>
          <cell r="H49">
            <v>42.074260355029587</v>
          </cell>
          <cell r="I49">
            <v>494.68438538205982</v>
          </cell>
          <cell r="J49">
            <v>66808</v>
          </cell>
          <cell r="K49">
            <v>17675</v>
          </cell>
          <cell r="L49">
            <v>142211</v>
          </cell>
          <cell r="M49">
            <v>1144</v>
          </cell>
          <cell r="N49">
            <v>3380</v>
          </cell>
          <cell r="O49">
            <v>9.0299999999999994</v>
          </cell>
        </row>
        <row r="50">
          <cell r="B50">
            <v>4492</v>
          </cell>
          <cell r="C50">
            <v>5.3481745325022265</v>
          </cell>
          <cell r="D50">
            <v>9.882352941176471</v>
          </cell>
          <cell r="E50">
            <v>21.293706293706293</v>
          </cell>
          <cell r="F50">
            <v>9.2554504319210196E-2</v>
          </cell>
          <cell r="G50">
            <v>11.268292682926829</v>
          </cell>
          <cell r="H50">
            <v>24.28001876172608</v>
          </cell>
          <cell r="I50">
            <v>1472.7868852459017</v>
          </cell>
          <cell r="J50">
            <v>24024</v>
          </cell>
          <cell r="K50">
            <v>2431</v>
          </cell>
          <cell r="L50">
            <v>51765</v>
          </cell>
          <cell r="M50">
            <v>225</v>
          </cell>
          <cell r="N50">
            <v>2132</v>
          </cell>
          <cell r="O50">
            <v>3.05</v>
          </cell>
        </row>
        <row r="51">
          <cell r="B51">
            <v>4608</v>
          </cell>
          <cell r="C51">
            <v>5.412109375</v>
          </cell>
          <cell r="D51">
            <v>4.680743243243243</v>
          </cell>
          <cell r="E51">
            <v>6.6576576576576576</v>
          </cell>
          <cell r="F51">
            <v>2.6936936936936937</v>
          </cell>
          <cell r="G51">
            <v>11.989903846153846</v>
          </cell>
          <cell r="H51">
            <v>17.053846153846155</v>
          </cell>
          <cell r="I51">
            <v>1453.627760252366</v>
          </cell>
          <cell r="J51">
            <v>24939</v>
          </cell>
          <cell r="K51">
            <v>5328</v>
          </cell>
          <cell r="L51">
            <v>35472</v>
          </cell>
          <cell r="M51">
            <v>14352</v>
          </cell>
          <cell r="N51">
            <v>2080</v>
          </cell>
          <cell r="O51">
            <v>3.17</v>
          </cell>
        </row>
        <row r="52">
          <cell r="B52">
            <v>4681</v>
          </cell>
          <cell r="C52">
            <v>3.8158513138218328</v>
          </cell>
          <cell r="D52">
            <v>7.5750636132315519</v>
          </cell>
          <cell r="E52">
            <v>8.1335877862595414</v>
          </cell>
          <cell r="F52">
            <v>1.8570822731128074</v>
          </cell>
          <cell r="G52">
            <v>7.6333333333333337</v>
          </cell>
          <cell r="H52">
            <v>8.1961538461538463</v>
          </cell>
          <cell r="I52">
            <v>1544.8844884488449</v>
          </cell>
          <cell r="J52">
            <v>17862</v>
          </cell>
          <cell r="K52">
            <v>2358</v>
          </cell>
          <cell r="L52">
            <v>19179</v>
          </cell>
          <cell r="M52">
            <v>4379</v>
          </cell>
          <cell r="N52">
            <v>2340</v>
          </cell>
          <cell r="O52">
            <v>3.03</v>
          </cell>
        </row>
        <row r="53">
          <cell r="B53">
            <v>4716</v>
          </cell>
          <cell r="C53">
            <v>1.8392705682782018</v>
          </cell>
          <cell r="D53">
            <v>3.3620155038759689</v>
          </cell>
          <cell r="E53">
            <v>12.730232558139535</v>
          </cell>
          <cell r="F53">
            <v>0.11472868217054263</v>
          </cell>
          <cell r="G53">
            <v>3.8346595932802829</v>
          </cell>
          <cell r="H53">
            <v>14.519893899204243</v>
          </cell>
          <cell r="I53">
            <v>1626.2068965517242</v>
          </cell>
          <cell r="J53">
            <v>8674</v>
          </cell>
          <cell r="K53">
            <v>2580</v>
          </cell>
          <cell r="L53">
            <v>32844</v>
          </cell>
          <cell r="M53">
            <v>296</v>
          </cell>
          <cell r="N53">
            <v>2262</v>
          </cell>
          <cell r="O53">
            <v>2.9</v>
          </cell>
        </row>
        <row r="54">
          <cell r="B54">
            <v>4740</v>
          </cell>
          <cell r="C54">
            <v>2.0392405063291141</v>
          </cell>
          <cell r="D54">
            <v>7.4353846153846153</v>
          </cell>
          <cell r="E54">
            <v>6.8384615384615381</v>
          </cell>
          <cell r="F54">
            <v>0.04</v>
          </cell>
          <cell r="G54">
            <v>4.0409698996655514</v>
          </cell>
          <cell r="H54">
            <v>3.7165551839464883</v>
          </cell>
          <cell r="I54">
            <v>1975</v>
          </cell>
          <cell r="J54">
            <v>9666</v>
          </cell>
          <cell r="K54">
            <v>1300</v>
          </cell>
          <cell r="L54">
            <v>8890</v>
          </cell>
          <cell r="M54">
            <v>52</v>
          </cell>
          <cell r="N54">
            <v>2392</v>
          </cell>
          <cell r="O54">
            <v>2.4</v>
          </cell>
        </row>
        <row r="55">
          <cell r="B55">
            <v>4750</v>
          </cell>
          <cell r="C55">
            <v>3.008</v>
          </cell>
          <cell r="D55">
            <v>6.9057515708071531</v>
          </cell>
          <cell r="E55">
            <v>15.972450459159013</v>
          </cell>
          <cell r="F55">
            <v>2.0517158047365878</v>
          </cell>
          <cell r="G55">
            <v>6.1059829059829056</v>
          </cell>
          <cell r="H55">
            <v>14.122649572649573</v>
          </cell>
          <cell r="I55">
            <v>1208.651399491094</v>
          </cell>
          <cell r="J55">
            <v>14288</v>
          </cell>
          <cell r="K55">
            <v>2069</v>
          </cell>
          <cell r="L55">
            <v>33047</v>
          </cell>
          <cell r="M55">
            <v>4245</v>
          </cell>
          <cell r="N55">
            <v>2340</v>
          </cell>
          <cell r="O55">
            <v>3.93</v>
          </cell>
        </row>
        <row r="56">
          <cell r="B56">
            <v>4823</v>
          </cell>
          <cell r="C56">
            <v>1.0207339829981339</v>
          </cell>
          <cell r="D56">
            <v>0.88894907908992415</v>
          </cell>
          <cell r="E56">
            <v>1.0420729505236548</v>
          </cell>
          <cell r="F56">
            <v>2.9252437703141929E-2</v>
          </cell>
          <cell r="G56">
            <v>2.366826923076923</v>
          </cell>
          <cell r="H56">
            <v>2.7745192307692306</v>
          </cell>
          <cell r="I56">
            <v>3215.3333333333335</v>
          </cell>
          <cell r="J56">
            <v>4923</v>
          </cell>
          <cell r="K56">
            <v>5538</v>
          </cell>
          <cell r="L56">
            <v>5771</v>
          </cell>
          <cell r="M56">
            <v>162</v>
          </cell>
          <cell r="N56">
            <v>2080</v>
          </cell>
          <cell r="O56">
            <v>1.5</v>
          </cell>
        </row>
        <row r="57">
          <cell r="B57">
            <v>5202</v>
          </cell>
          <cell r="C57">
            <v>3.760092272202999</v>
          </cell>
          <cell r="D57">
            <v>4.4373865698729587</v>
          </cell>
          <cell r="E57">
            <v>6.1930580762250456</v>
          </cell>
          <cell r="F57">
            <v>4.7640653357531759E-2</v>
          </cell>
          <cell r="G57">
            <v>5.3736263736263732</v>
          </cell>
          <cell r="H57">
            <v>7.4997252747252743</v>
          </cell>
          <cell r="I57">
            <v>1224</v>
          </cell>
          <cell r="J57">
            <v>19560</v>
          </cell>
          <cell r="K57">
            <v>4408</v>
          </cell>
          <cell r="L57">
            <v>27299</v>
          </cell>
          <cell r="M57">
            <v>210</v>
          </cell>
          <cell r="N57">
            <v>3640</v>
          </cell>
          <cell r="O57">
            <v>4.25</v>
          </cell>
        </row>
        <row r="58">
          <cell r="B58">
            <v>5305</v>
          </cell>
          <cell r="C58">
            <v>2.1983034872761547</v>
          </cell>
          <cell r="D58">
            <v>2.8618404907975461</v>
          </cell>
          <cell r="E58">
            <v>6.7283435582822086</v>
          </cell>
          <cell r="F58">
            <v>0.24834355828220858</v>
          </cell>
          <cell r="G58">
            <v>2.2759562841530054</v>
          </cell>
          <cell r="H58">
            <v>5.3508977361436374</v>
          </cell>
          <cell r="I58">
            <v>995.30956848030019</v>
          </cell>
          <cell r="J58">
            <v>11662</v>
          </cell>
          <cell r="K58">
            <v>4075</v>
          </cell>
          <cell r="L58">
            <v>27418</v>
          </cell>
          <cell r="M58">
            <v>1012</v>
          </cell>
          <cell r="N58">
            <v>5124</v>
          </cell>
          <cell r="O58">
            <v>5.33</v>
          </cell>
        </row>
        <row r="59">
          <cell r="B59">
            <v>5457</v>
          </cell>
          <cell r="C59">
            <v>10.489279824079164</v>
          </cell>
          <cell r="D59">
            <v>10.929921710903189</v>
          </cell>
          <cell r="E59">
            <v>19.204506396792056</v>
          </cell>
          <cell r="F59">
            <v>0.31411113232766852</v>
          </cell>
          <cell r="G59">
            <v>25.017482517482517</v>
          </cell>
          <cell r="H59">
            <v>43.957167832167833</v>
          </cell>
          <cell r="I59">
            <v>936.02058319039452</v>
          </cell>
          <cell r="J59">
            <v>57240</v>
          </cell>
          <cell r="K59">
            <v>5237</v>
          </cell>
          <cell r="L59">
            <v>100574</v>
          </cell>
          <cell r="M59">
            <v>1645</v>
          </cell>
          <cell r="N59">
            <v>2288</v>
          </cell>
          <cell r="O59">
            <v>5.83</v>
          </cell>
        </row>
        <row r="60">
          <cell r="B60">
            <v>5562</v>
          </cell>
          <cell r="C60">
            <v>4.7648327939590072</v>
          </cell>
          <cell r="D60">
            <v>4.1689476168003772</v>
          </cell>
          <cell r="E60">
            <v>5.4355828220858893</v>
          </cell>
          <cell r="F60">
            <v>1.2713544124587068</v>
          </cell>
          <cell r="G60">
            <v>11.07943143812709</v>
          </cell>
          <cell r="H60">
            <v>14.445652173913043</v>
          </cell>
          <cell r="I60">
            <v>1264.090909090909</v>
          </cell>
          <cell r="J60">
            <v>26502</v>
          </cell>
          <cell r="K60">
            <v>6357</v>
          </cell>
          <cell r="L60">
            <v>34554</v>
          </cell>
          <cell r="M60">
            <v>8082</v>
          </cell>
          <cell r="N60">
            <v>2392</v>
          </cell>
          <cell r="O60">
            <v>4.4000000000000004</v>
          </cell>
        </row>
        <row r="61">
          <cell r="B61">
            <v>5999</v>
          </cell>
          <cell r="C61">
            <v>0.53842307051175198</v>
          </cell>
          <cell r="D61">
            <v>0.83247422680412375</v>
          </cell>
          <cell r="E61">
            <v>0.97396907216494844</v>
          </cell>
          <cell r="F61">
            <v>4.3298969072164947E-2</v>
          </cell>
          <cell r="G61">
            <v>2.3304473304473303</v>
          </cell>
          <cell r="H61">
            <v>2.7265512265512264</v>
          </cell>
          <cell r="I61">
            <v>4285</v>
          </cell>
          <cell r="J61">
            <v>3230</v>
          </cell>
          <cell r="K61">
            <v>3880</v>
          </cell>
          <cell r="L61">
            <v>3779</v>
          </cell>
          <cell r="M61">
            <v>168</v>
          </cell>
          <cell r="N61">
            <v>1386</v>
          </cell>
          <cell r="O61">
            <v>1.4</v>
          </cell>
        </row>
        <row r="62">
          <cell r="B62">
            <v>6096</v>
          </cell>
          <cell r="C62">
            <v>1.4593175853018372</v>
          </cell>
          <cell r="D62">
            <v>11.583333333333334</v>
          </cell>
          <cell r="E62">
            <v>24.733072916666668</v>
          </cell>
          <cell r="F62">
            <v>0.52473958333333337</v>
          </cell>
          <cell r="G62">
            <v>1.2533107917723303</v>
          </cell>
          <cell r="H62">
            <v>2.6761059453367144</v>
          </cell>
          <cell r="I62">
            <v>1354.6666666666667</v>
          </cell>
          <cell r="J62">
            <v>8896</v>
          </cell>
          <cell r="K62">
            <v>768</v>
          </cell>
          <cell r="L62">
            <v>18995</v>
          </cell>
          <cell r="M62">
            <v>403</v>
          </cell>
          <cell r="N62">
            <v>7098</v>
          </cell>
          <cell r="O62">
            <v>4.5</v>
          </cell>
        </row>
        <row r="63">
          <cell r="B63">
            <v>6449</v>
          </cell>
          <cell r="C63">
            <v>6.3122964800744299</v>
          </cell>
          <cell r="D63">
            <v>13.632953784326858</v>
          </cell>
          <cell r="E63">
            <v>13.902880107166778</v>
          </cell>
          <cell r="F63">
            <v>0.71165438713998663</v>
          </cell>
          <cell r="G63">
            <v>15.976452119309263</v>
          </cell>
          <cell r="H63">
            <v>16.292778649921509</v>
          </cell>
          <cell r="I63">
            <v>1181.1355311355312</v>
          </cell>
          <cell r="J63">
            <v>40708</v>
          </cell>
          <cell r="K63">
            <v>2986</v>
          </cell>
          <cell r="L63">
            <v>41514</v>
          </cell>
          <cell r="M63">
            <v>2125</v>
          </cell>
          <cell r="N63">
            <v>2548</v>
          </cell>
          <cell r="O63">
            <v>5.46</v>
          </cell>
        </row>
        <row r="64">
          <cell r="B64">
            <v>6734</v>
          </cell>
          <cell r="C64">
            <v>3.3117018117018118</v>
          </cell>
          <cell r="D64">
            <v>8.0800724637681167</v>
          </cell>
          <cell r="E64">
            <v>21.642753623188405</v>
          </cell>
          <cell r="F64">
            <v>3.1956521739130435</v>
          </cell>
          <cell r="G64">
            <v>8.7523547880690735</v>
          </cell>
          <cell r="H64">
            <v>23.443485086342228</v>
          </cell>
          <cell r="I64">
            <v>1992.3076923076924</v>
          </cell>
          <cell r="J64">
            <v>22301</v>
          </cell>
          <cell r="K64">
            <v>2760</v>
          </cell>
          <cell r="L64">
            <v>59734</v>
          </cell>
          <cell r="M64">
            <v>8820</v>
          </cell>
          <cell r="N64">
            <v>2548</v>
          </cell>
          <cell r="O64">
            <v>3.38</v>
          </cell>
        </row>
        <row r="65">
          <cell r="B65">
            <v>6763</v>
          </cell>
          <cell r="C65">
            <v>1.1400266154073635</v>
          </cell>
          <cell r="D65">
            <v>1.9284642321160581</v>
          </cell>
          <cell r="E65">
            <v>3.7968984492246123</v>
          </cell>
          <cell r="F65">
            <v>0.17708854427213608</v>
          </cell>
          <cell r="G65">
            <v>3.2531645569620253</v>
          </cell>
          <cell r="H65">
            <v>6.4050632911392409</v>
          </cell>
          <cell r="I65">
            <v>3220.4761904761904</v>
          </cell>
          <cell r="J65">
            <v>7710</v>
          </cell>
          <cell r="K65">
            <v>3998</v>
          </cell>
          <cell r="L65">
            <v>15180</v>
          </cell>
          <cell r="M65">
            <v>708</v>
          </cell>
          <cell r="N65">
            <v>2370</v>
          </cell>
          <cell r="O65">
            <v>2.1</v>
          </cell>
        </row>
        <row r="66">
          <cell r="B66">
            <v>6867</v>
          </cell>
          <cell r="C66">
            <v>0.78869957769040333</v>
          </cell>
          <cell r="D66">
            <v>5.4268537074148293</v>
          </cell>
          <cell r="E66">
            <v>9.5150300601202407</v>
          </cell>
          <cell r="F66">
            <v>3.2064128256513023E-2</v>
          </cell>
          <cell r="G66">
            <v>2.083076923076923</v>
          </cell>
          <cell r="H66">
            <v>3.6523076923076925</v>
          </cell>
          <cell r="I66">
            <v>3924</v>
          </cell>
          <cell r="J66">
            <v>5416</v>
          </cell>
          <cell r="K66">
            <v>998</v>
          </cell>
          <cell r="L66">
            <v>9496</v>
          </cell>
          <cell r="M66">
            <v>32</v>
          </cell>
          <cell r="N66">
            <v>2600</v>
          </cell>
          <cell r="O66">
            <v>1.75</v>
          </cell>
        </row>
        <row r="67">
          <cell r="B67">
            <v>6903</v>
          </cell>
          <cell r="C67">
            <v>1.1573229030856149</v>
          </cell>
          <cell r="D67">
            <v>5.2837301587301591</v>
          </cell>
          <cell r="E67">
            <v>11.162037037037036</v>
          </cell>
          <cell r="F67">
            <v>0.17328042328042328</v>
          </cell>
          <cell r="G67">
            <v>3.8408653846153844</v>
          </cell>
          <cell r="H67">
            <v>8.113942307692307</v>
          </cell>
          <cell r="I67">
            <v>2962.6609442060085</v>
          </cell>
          <cell r="J67">
            <v>7989</v>
          </cell>
          <cell r="K67">
            <v>1512</v>
          </cell>
          <cell r="L67">
            <v>16877</v>
          </cell>
          <cell r="M67">
            <v>262</v>
          </cell>
          <cell r="N67">
            <v>2080</v>
          </cell>
          <cell r="O67">
            <v>2.33</v>
          </cell>
        </row>
        <row r="68">
          <cell r="B68">
            <v>7927</v>
          </cell>
          <cell r="C68">
            <v>2.8454648669105587</v>
          </cell>
          <cell r="D68">
            <v>2.8372327044025156</v>
          </cell>
          <cell r="E68">
            <v>4.6569811320754715</v>
          </cell>
          <cell r="F68">
            <v>0.13081761006289308</v>
          </cell>
          <cell r="G68">
            <v>11.216310293386375</v>
          </cell>
          <cell r="H68">
            <v>18.410243659870712</v>
          </cell>
          <cell r="I68">
            <v>2872.1014492753625</v>
          </cell>
          <cell r="J68">
            <v>22556</v>
          </cell>
          <cell r="K68">
            <v>7950</v>
          </cell>
          <cell r="L68">
            <v>37023</v>
          </cell>
          <cell r="M68">
            <v>1040</v>
          </cell>
          <cell r="N68">
            <v>2011</v>
          </cell>
          <cell r="O68">
            <v>2.76</v>
          </cell>
        </row>
        <row r="69">
          <cell r="B69">
            <v>8212</v>
          </cell>
          <cell r="C69">
            <v>4.9551875304432542</v>
          </cell>
          <cell r="D69">
            <v>8.2707317073170739</v>
          </cell>
          <cell r="E69">
            <v>12.495731707317074</v>
          </cell>
          <cell r="F69">
            <v>0.97398373983739839</v>
          </cell>
          <cell r="G69">
            <v>16.302884615384617</v>
          </cell>
          <cell r="H69">
            <v>24.631009615384617</v>
          </cell>
          <cell r="I69">
            <v>1896.5357967667437</v>
          </cell>
          <cell r="J69">
            <v>40692</v>
          </cell>
          <cell r="K69">
            <v>4920</v>
          </cell>
          <cell r="L69">
            <v>61479</v>
          </cell>
          <cell r="M69">
            <v>4792</v>
          </cell>
          <cell r="N69">
            <v>2496</v>
          </cell>
          <cell r="O69">
            <v>4.33</v>
          </cell>
        </row>
        <row r="70">
          <cell r="B70">
            <v>8233</v>
          </cell>
          <cell r="C70">
            <v>8.8899550589092673</v>
          </cell>
          <cell r="D70">
            <v>14.705846895720313</v>
          </cell>
          <cell r="E70">
            <v>27.139441430580671</v>
          </cell>
          <cell r="F70">
            <v>0.934699618243922</v>
          </cell>
          <cell r="G70">
            <v>21.65414201183432</v>
          </cell>
          <cell r="H70">
            <v>39.962426035502958</v>
          </cell>
          <cell r="I70">
            <v>1268.5670261941448</v>
          </cell>
          <cell r="J70">
            <v>73191</v>
          </cell>
          <cell r="K70">
            <v>4977</v>
          </cell>
          <cell r="L70">
            <v>135073</v>
          </cell>
          <cell r="M70">
            <v>4652</v>
          </cell>
          <cell r="N70">
            <v>3380</v>
          </cell>
          <cell r="O70">
            <v>6.49</v>
          </cell>
        </row>
        <row r="71">
          <cell r="B71">
            <v>8252</v>
          </cell>
          <cell r="C71">
            <v>6.1170625302956863</v>
          </cell>
          <cell r="D71">
            <v>6.8864938608458388</v>
          </cell>
          <cell r="E71">
            <v>7.3923601637107774</v>
          </cell>
          <cell r="F71">
            <v>2.9461118690313781</v>
          </cell>
          <cell r="G71">
            <v>11.79392523364486</v>
          </cell>
          <cell r="H71">
            <v>12.660280373831776</v>
          </cell>
          <cell r="I71">
            <v>1465.7193605683838</v>
          </cell>
          <cell r="J71">
            <v>50478</v>
          </cell>
          <cell r="K71">
            <v>7330</v>
          </cell>
          <cell r="L71">
            <v>54186</v>
          </cell>
          <cell r="M71">
            <v>21595</v>
          </cell>
          <cell r="N71">
            <v>4280</v>
          </cell>
          <cell r="O71">
            <v>5.63</v>
          </cell>
        </row>
        <row r="72">
          <cell r="B72">
            <v>8269</v>
          </cell>
          <cell r="C72">
            <v>0.36280082234853067</v>
          </cell>
          <cell r="D72">
            <v>0.579262405869859</v>
          </cell>
          <cell r="E72">
            <v>9.7227263950569611</v>
          </cell>
          <cell r="F72">
            <v>1.9308746862328634E-2</v>
          </cell>
          <cell r="G72" t="str">
            <v>N/A</v>
          </cell>
          <cell r="H72" t="str">
            <v>N/A</v>
          </cell>
          <cell r="I72">
            <v>1148.4722222222222</v>
          </cell>
          <cell r="J72">
            <v>3000</v>
          </cell>
          <cell r="K72">
            <v>5179</v>
          </cell>
          <cell r="L72">
            <v>50354</v>
          </cell>
          <cell r="M72">
            <v>100</v>
          </cell>
          <cell r="N72">
            <v>0</v>
          </cell>
          <cell r="O72">
            <v>7.2</v>
          </cell>
        </row>
        <row r="73">
          <cell r="B73">
            <v>8279</v>
          </cell>
          <cell r="C73">
            <v>1.2250271771953134</v>
          </cell>
          <cell r="D73">
            <v>0.91782805429864256</v>
          </cell>
          <cell r="E73">
            <v>2.2537556561085972</v>
          </cell>
          <cell r="F73">
            <v>0.13574660633484162</v>
          </cell>
          <cell r="G73">
            <v>4.3593380614657207</v>
          </cell>
          <cell r="H73">
            <v>10.704491725768321</v>
          </cell>
          <cell r="I73">
            <v>2249.728260869565</v>
          </cell>
          <cell r="J73">
            <v>10142</v>
          </cell>
          <cell r="K73">
            <v>11050</v>
          </cell>
          <cell r="L73">
            <v>24904</v>
          </cell>
          <cell r="M73">
            <v>1500</v>
          </cell>
          <cell r="N73">
            <v>2326.5</v>
          </cell>
          <cell r="O73">
            <v>3.68</v>
          </cell>
        </row>
        <row r="74">
          <cell r="B74">
            <v>8430</v>
          </cell>
          <cell r="C74">
            <v>1.3983392645314354</v>
          </cell>
          <cell r="D74">
            <v>4.622745098039216</v>
          </cell>
          <cell r="E74">
            <v>13.612156862745097</v>
          </cell>
          <cell r="F74">
            <v>0.23882352941176471</v>
          </cell>
          <cell r="G74">
            <v>3.6563275434243176</v>
          </cell>
          <cell r="H74">
            <v>10.766439205955335</v>
          </cell>
          <cell r="I74">
            <v>2278.3783783783783</v>
          </cell>
          <cell r="J74">
            <v>11788</v>
          </cell>
          <cell r="K74">
            <v>2550</v>
          </cell>
          <cell r="L74">
            <v>34711</v>
          </cell>
          <cell r="M74">
            <v>609</v>
          </cell>
          <cell r="N74">
            <v>3224</v>
          </cell>
          <cell r="O74">
            <v>3.7</v>
          </cell>
        </row>
        <row r="75">
          <cell r="B75">
            <v>8513</v>
          </cell>
          <cell r="C75">
            <v>3.2677082109714553</v>
          </cell>
          <cell r="D75">
            <v>6.4408427876823335</v>
          </cell>
          <cell r="E75">
            <v>6.8205603148877056</v>
          </cell>
          <cell r="F75">
            <v>0.7101180828895578</v>
          </cell>
          <cell r="G75">
            <v>11.447736625514404</v>
          </cell>
          <cell r="H75">
            <v>12.122633744855968</v>
          </cell>
          <cell r="I75">
            <v>2240.2631578947371</v>
          </cell>
          <cell r="J75">
            <v>27818</v>
          </cell>
          <cell r="K75">
            <v>4319</v>
          </cell>
          <cell r="L75">
            <v>29458</v>
          </cell>
          <cell r="M75">
            <v>3067</v>
          </cell>
          <cell r="N75">
            <v>2430</v>
          </cell>
          <cell r="O75">
            <v>3.8</v>
          </cell>
        </row>
        <row r="76">
          <cell r="B76">
            <v>8587</v>
          </cell>
          <cell r="C76">
            <v>2.1826016070804704</v>
          </cell>
          <cell r="D76">
            <v>1.0379929109437307</v>
          </cell>
          <cell r="E76">
            <v>1.4158728400531679</v>
          </cell>
          <cell r="F76">
            <v>7.6207354895879487E-2</v>
          </cell>
          <cell r="G76">
            <v>9.1872549019607845</v>
          </cell>
          <cell r="H76">
            <v>12.531862745098039</v>
          </cell>
          <cell r="I76">
            <v>2642.1538461538462</v>
          </cell>
          <cell r="J76">
            <v>18742</v>
          </cell>
          <cell r="K76">
            <v>18056</v>
          </cell>
          <cell r="L76">
            <v>25565</v>
          </cell>
          <cell r="M76">
            <v>1376</v>
          </cell>
          <cell r="N76">
            <v>2040</v>
          </cell>
          <cell r="O76">
            <v>3.25</v>
          </cell>
        </row>
        <row r="77">
          <cell r="B77">
            <v>8635</v>
          </cell>
          <cell r="C77">
            <v>2.6794441227562245</v>
          </cell>
          <cell r="D77">
            <v>12.339733333333333</v>
          </cell>
          <cell r="E77">
            <v>11.401066666666667</v>
          </cell>
          <cell r="F77">
            <v>2.4E-2</v>
          </cell>
          <cell r="G77">
            <v>3.006366943866944</v>
          </cell>
          <cell r="H77">
            <v>2.7776767151767152</v>
          </cell>
          <cell r="I77">
            <v>2333.7837837837837</v>
          </cell>
          <cell r="J77">
            <v>23137</v>
          </cell>
          <cell r="K77">
            <v>1875</v>
          </cell>
          <cell r="L77">
            <v>21377</v>
          </cell>
          <cell r="M77">
            <v>45</v>
          </cell>
          <cell r="N77">
            <v>7696</v>
          </cell>
          <cell r="O77">
            <v>3.7</v>
          </cell>
        </row>
        <row r="78">
          <cell r="B78">
            <v>8771</v>
          </cell>
          <cell r="C78">
            <v>13.291300877893057</v>
          </cell>
          <cell r="D78">
            <v>14.627101631116687</v>
          </cell>
          <cell r="E78">
            <v>15.002007528230866</v>
          </cell>
          <cell r="F78">
            <v>0.43726474278544541</v>
          </cell>
          <cell r="G78">
            <v>33.118749999999999</v>
          </cell>
          <cell r="H78">
            <v>33.967613636363637</v>
          </cell>
          <cell r="I78">
            <v>974.55555555555554</v>
          </cell>
          <cell r="J78">
            <v>116578</v>
          </cell>
          <cell r="K78">
            <v>7970</v>
          </cell>
          <cell r="L78">
            <v>119566</v>
          </cell>
          <cell r="M78">
            <v>3485</v>
          </cell>
          <cell r="N78">
            <v>3520</v>
          </cell>
          <cell r="O78">
            <v>9</v>
          </cell>
        </row>
        <row r="79">
          <cell r="B79">
            <v>9094</v>
          </cell>
          <cell r="C79">
            <v>0.79667912909610727</v>
          </cell>
          <cell r="D79">
            <v>1.81125</v>
          </cell>
          <cell r="E79">
            <v>3.5542500000000001</v>
          </cell>
          <cell r="F79">
            <v>1.8749999999999999E-2</v>
          </cell>
          <cell r="G79">
            <v>3.8701923076923075</v>
          </cell>
          <cell r="H79">
            <v>7.5945512820512819</v>
          </cell>
          <cell r="I79">
            <v>4041.7777777777778</v>
          </cell>
          <cell r="J79">
            <v>7245</v>
          </cell>
          <cell r="K79">
            <v>4000</v>
          </cell>
          <cell r="L79">
            <v>14217</v>
          </cell>
          <cell r="M79">
            <v>75</v>
          </cell>
          <cell r="N79">
            <v>1872</v>
          </cell>
          <cell r="O79">
            <v>2.25</v>
          </cell>
        </row>
        <row r="80">
          <cell r="B80">
            <v>9286</v>
          </cell>
          <cell r="C80">
            <v>18.145380142149474</v>
          </cell>
          <cell r="D80">
            <v>25.250711823767421</v>
          </cell>
          <cell r="E80">
            <v>18.554023677506368</v>
          </cell>
          <cell r="F80">
            <v>4.0011988610819724</v>
          </cell>
          <cell r="G80">
            <v>50.630408653846153</v>
          </cell>
          <cell r="H80">
            <v>37.202824519230766</v>
          </cell>
          <cell r="I80">
            <v>871.92488262910797</v>
          </cell>
          <cell r="J80">
            <v>168498</v>
          </cell>
          <cell r="K80">
            <v>6673</v>
          </cell>
          <cell r="L80">
            <v>123811</v>
          </cell>
          <cell r="M80">
            <v>26700</v>
          </cell>
          <cell r="N80">
            <v>3328</v>
          </cell>
          <cell r="O80">
            <v>10.65</v>
          </cell>
        </row>
        <row r="81">
          <cell r="B81">
            <v>9808</v>
          </cell>
          <cell r="C81">
            <v>0.83605220228384991</v>
          </cell>
          <cell r="D81">
            <v>3.4834324553950724</v>
          </cell>
          <cell r="E81">
            <v>14.403993203058624</v>
          </cell>
          <cell r="F81">
            <v>0.19116397621070519</v>
          </cell>
          <cell r="G81">
            <v>3.2852564102564101</v>
          </cell>
          <cell r="H81">
            <v>13.584535256410257</v>
          </cell>
          <cell r="I81">
            <v>1682.3327615780445</v>
          </cell>
          <cell r="J81">
            <v>8200</v>
          </cell>
          <cell r="K81">
            <v>2354</v>
          </cell>
          <cell r="L81">
            <v>33907</v>
          </cell>
          <cell r="M81">
            <v>450</v>
          </cell>
          <cell r="N81">
            <v>2496</v>
          </cell>
          <cell r="O81">
            <v>5.83</v>
          </cell>
        </row>
        <row r="82">
          <cell r="B82">
            <v>10065</v>
          </cell>
          <cell r="C82">
            <v>0.947143566815698</v>
          </cell>
          <cell r="D82">
            <v>7.6264000000000003</v>
          </cell>
          <cell r="E82">
            <v>24.8904</v>
          </cell>
          <cell r="F82">
            <v>0.2</v>
          </cell>
          <cell r="G82">
            <v>3.7799365582870736</v>
          </cell>
          <cell r="H82">
            <v>12.336637589214909</v>
          </cell>
          <cell r="I82">
            <v>3145.3125</v>
          </cell>
          <cell r="J82">
            <v>9533</v>
          </cell>
          <cell r="K82">
            <v>1250</v>
          </cell>
          <cell r="L82">
            <v>31113</v>
          </cell>
          <cell r="M82">
            <v>250</v>
          </cell>
          <cell r="N82">
            <v>2522</v>
          </cell>
          <cell r="O82">
            <v>3.2</v>
          </cell>
        </row>
        <row r="83">
          <cell r="B83">
            <v>10567</v>
          </cell>
          <cell r="C83">
            <v>0.97662534304911519</v>
          </cell>
          <cell r="D83">
            <v>3.5771230502599654</v>
          </cell>
          <cell r="E83">
            <v>6.6568457538994803</v>
          </cell>
          <cell r="F83">
            <v>0.49497400346620452</v>
          </cell>
          <cell r="G83">
            <v>6.1319073083778965</v>
          </cell>
          <cell r="H83">
            <v>11.411170528817587</v>
          </cell>
          <cell r="I83">
            <v>3870.6959706959706</v>
          </cell>
          <cell r="J83">
            <v>10320</v>
          </cell>
          <cell r="K83">
            <v>2885</v>
          </cell>
          <cell r="L83">
            <v>19205</v>
          </cell>
          <cell r="M83">
            <v>1428</v>
          </cell>
          <cell r="N83">
            <v>1683</v>
          </cell>
          <cell r="O83">
            <v>2.73</v>
          </cell>
        </row>
        <row r="84">
          <cell r="B84">
            <v>10633</v>
          </cell>
          <cell r="C84">
            <v>2.1163359352957771</v>
          </cell>
          <cell r="D84">
            <v>5.8267736923873636</v>
          </cell>
          <cell r="E84">
            <v>18.095028482651475</v>
          </cell>
          <cell r="F84">
            <v>4.298291040911445E-2</v>
          </cell>
          <cell r="G84">
            <v>8.8247058823529407</v>
          </cell>
          <cell r="H84">
            <v>27.405098039215687</v>
          </cell>
          <cell r="I84">
            <v>2126.6</v>
          </cell>
          <cell r="J84">
            <v>22503</v>
          </cell>
          <cell r="K84">
            <v>3862</v>
          </cell>
          <cell r="L84">
            <v>69883</v>
          </cell>
          <cell r="M84">
            <v>166</v>
          </cell>
          <cell r="N84">
            <v>2550</v>
          </cell>
          <cell r="O84">
            <v>5</v>
          </cell>
        </row>
        <row r="85">
          <cell r="B85">
            <v>10679</v>
          </cell>
          <cell r="C85">
            <v>1.1237007210412959</v>
          </cell>
          <cell r="D85">
            <v>1.4814814814814814</v>
          </cell>
          <cell r="E85">
            <v>3.8509876543209876</v>
          </cell>
          <cell r="F85">
            <v>3.7037037037037035E-2</v>
          </cell>
          <cell r="G85">
            <v>4.1208791208791204</v>
          </cell>
          <cell r="H85">
            <v>10.711881868131869</v>
          </cell>
          <cell r="I85">
            <v>1941.6363636363637</v>
          </cell>
          <cell r="J85">
            <v>12000</v>
          </cell>
          <cell r="K85">
            <v>8100</v>
          </cell>
          <cell r="L85">
            <v>31193</v>
          </cell>
          <cell r="M85">
            <v>300</v>
          </cell>
          <cell r="N85">
            <v>2912</v>
          </cell>
          <cell r="O85">
            <v>5.5</v>
          </cell>
        </row>
        <row r="86">
          <cell r="B86">
            <v>11578</v>
          </cell>
          <cell r="C86">
            <v>1.3339091380203836</v>
          </cell>
          <cell r="D86">
            <v>3.51</v>
          </cell>
          <cell r="E86">
            <v>5.5445454545454549</v>
          </cell>
          <cell r="F86">
            <v>9.4545454545454544E-2</v>
          </cell>
          <cell r="G86">
            <v>6.9069767441860463</v>
          </cell>
          <cell r="H86">
            <v>10.910554561717353</v>
          </cell>
          <cell r="I86">
            <v>3663.9240506329111</v>
          </cell>
          <cell r="J86">
            <v>15444</v>
          </cell>
          <cell r="K86">
            <v>4400</v>
          </cell>
          <cell r="L86">
            <v>24396</v>
          </cell>
          <cell r="M86">
            <v>416</v>
          </cell>
          <cell r="N86">
            <v>2236</v>
          </cell>
          <cell r="O86">
            <v>3.16</v>
          </cell>
        </row>
        <row r="87">
          <cell r="B87">
            <v>11637</v>
          </cell>
          <cell r="C87">
            <v>2.4420383260290452</v>
          </cell>
          <cell r="D87">
            <v>2.7303996925441969</v>
          </cell>
          <cell r="E87">
            <v>4.6133743274404306</v>
          </cell>
          <cell r="F87">
            <v>0.2248270561106841</v>
          </cell>
          <cell r="G87">
            <v>6.9720314033366044</v>
          </cell>
          <cell r="H87">
            <v>11.780176643768401</v>
          </cell>
          <cell r="I87">
            <v>2475.9574468085107</v>
          </cell>
          <cell r="J87">
            <v>28418</v>
          </cell>
          <cell r="K87">
            <v>10408</v>
          </cell>
          <cell r="L87">
            <v>48016</v>
          </cell>
          <cell r="M87">
            <v>2340</v>
          </cell>
          <cell r="N87">
            <v>4076</v>
          </cell>
          <cell r="O87">
            <v>4.7</v>
          </cell>
        </row>
        <row r="88">
          <cell r="B88">
            <v>12184</v>
          </cell>
          <cell r="C88">
            <v>4.7852921864740647</v>
          </cell>
          <cell r="D88">
            <v>10.803038725217714</v>
          </cell>
          <cell r="E88">
            <v>24.258662219751713</v>
          </cell>
          <cell r="F88">
            <v>1.4452473596442468</v>
          </cell>
          <cell r="G88">
            <v>22.88226059654631</v>
          </cell>
          <cell r="H88">
            <v>51.383045525902666</v>
          </cell>
          <cell r="I88">
            <v>1624.5333333333333</v>
          </cell>
          <cell r="J88">
            <v>58304</v>
          </cell>
          <cell r="K88">
            <v>5397</v>
          </cell>
          <cell r="L88">
            <v>130924</v>
          </cell>
          <cell r="M88">
            <v>7800</v>
          </cell>
          <cell r="N88">
            <v>2548</v>
          </cell>
          <cell r="O88">
            <v>7.5</v>
          </cell>
        </row>
        <row r="89">
          <cell r="B89">
            <v>12553</v>
          </cell>
          <cell r="C89">
            <v>0.74563849279056804</v>
          </cell>
          <cell r="D89">
            <v>1.5530114484818318</v>
          </cell>
          <cell r="E89">
            <v>4.7448149991703996</v>
          </cell>
          <cell r="F89">
            <v>9.1256014600962332E-2</v>
          </cell>
          <cell r="G89">
            <v>4.1563055062166967</v>
          </cell>
          <cell r="H89">
            <v>12.698490230905861</v>
          </cell>
          <cell r="I89">
            <v>4212.4161073825508</v>
          </cell>
          <cell r="J89">
            <v>9360</v>
          </cell>
          <cell r="K89">
            <v>6027</v>
          </cell>
          <cell r="L89">
            <v>28597</v>
          </cell>
          <cell r="M89">
            <v>550</v>
          </cell>
          <cell r="N89">
            <v>2252</v>
          </cell>
          <cell r="O89">
            <v>2.98</v>
          </cell>
        </row>
        <row r="90">
          <cell r="B90">
            <v>12577</v>
          </cell>
          <cell r="C90">
            <v>3.1354058996581062</v>
          </cell>
          <cell r="D90">
            <v>11.002790178571429</v>
          </cell>
          <cell r="E90">
            <v>4.4612165178571432</v>
          </cell>
          <cell r="F90">
            <v>0.21205357142857142</v>
          </cell>
          <cell r="G90">
            <v>8.1542597187758474</v>
          </cell>
          <cell r="H90">
            <v>3.3062448304383789</v>
          </cell>
          <cell r="I90">
            <v>2500.3976143141153</v>
          </cell>
          <cell r="J90">
            <v>39434</v>
          </cell>
          <cell r="K90">
            <v>3584</v>
          </cell>
          <cell r="L90">
            <v>15989</v>
          </cell>
          <cell r="M90">
            <v>760</v>
          </cell>
          <cell r="N90">
            <v>4836</v>
          </cell>
          <cell r="O90">
            <v>5.03</v>
          </cell>
        </row>
        <row r="91">
          <cell r="B91">
            <v>12706</v>
          </cell>
          <cell r="C91">
            <v>4.7781363135526522</v>
          </cell>
          <cell r="D91">
            <v>10.174459527400703</v>
          </cell>
          <cell r="E91">
            <v>13.012904307021953</v>
          </cell>
          <cell r="F91">
            <v>0.75967823026646553</v>
          </cell>
          <cell r="G91">
            <v>22.028664731494921</v>
          </cell>
          <cell r="H91">
            <v>28.174165457184326</v>
          </cell>
          <cell r="I91">
            <v>2225.2189141856393</v>
          </cell>
          <cell r="J91">
            <v>60711</v>
          </cell>
          <cell r="K91">
            <v>5967</v>
          </cell>
          <cell r="L91">
            <v>77648</v>
          </cell>
          <cell r="M91">
            <v>4533</v>
          </cell>
          <cell r="N91">
            <v>2756</v>
          </cell>
          <cell r="O91">
            <v>5.71</v>
          </cell>
        </row>
        <row r="92">
          <cell r="B92">
            <v>13031</v>
          </cell>
          <cell r="C92">
            <v>2.4585987261146496</v>
          </cell>
          <cell r="D92">
            <v>6.4165832165031045</v>
          </cell>
          <cell r="E92">
            <v>9.133386741438013</v>
          </cell>
          <cell r="F92">
            <v>6.0084117764870819E-2</v>
          </cell>
          <cell r="G92">
            <v>11.217787114845938</v>
          </cell>
          <cell r="H92">
            <v>15.967436974789916</v>
          </cell>
          <cell r="I92">
            <v>2921.7488789237668</v>
          </cell>
          <cell r="J92">
            <v>32038</v>
          </cell>
          <cell r="K92">
            <v>4993</v>
          </cell>
          <cell r="L92">
            <v>45603</v>
          </cell>
          <cell r="M92">
            <v>300</v>
          </cell>
          <cell r="N92">
            <v>2856</v>
          </cell>
          <cell r="O92">
            <v>4.46</v>
          </cell>
        </row>
        <row r="93">
          <cell r="B93">
            <v>13806</v>
          </cell>
          <cell r="C93">
            <v>1.6715920614225699</v>
          </cell>
          <cell r="D93">
            <v>6.2440476190476186</v>
          </cell>
          <cell r="E93">
            <v>7.6255411255411252</v>
          </cell>
          <cell r="F93">
            <v>0.17586580086580086</v>
          </cell>
          <cell r="G93">
            <v>8.8489263803680984</v>
          </cell>
          <cell r="H93">
            <v>10.806748466257668</v>
          </cell>
          <cell r="I93">
            <v>2244.8780487804875</v>
          </cell>
          <cell r="J93">
            <v>23078</v>
          </cell>
          <cell r="K93">
            <v>3696</v>
          </cell>
          <cell r="L93">
            <v>28184</v>
          </cell>
          <cell r="M93">
            <v>650</v>
          </cell>
          <cell r="N93">
            <v>2608</v>
          </cell>
          <cell r="O93">
            <v>6.15</v>
          </cell>
        </row>
        <row r="94">
          <cell r="B94">
            <v>14188</v>
          </cell>
          <cell r="C94">
            <v>2.3943473357767129</v>
          </cell>
          <cell r="D94">
            <v>6.0554367201426027</v>
          </cell>
          <cell r="E94">
            <v>8.5276292335115862</v>
          </cell>
          <cell r="F94">
            <v>0.74866310160427807</v>
          </cell>
          <cell r="G94">
            <v>6.4047888386123679</v>
          </cell>
          <cell r="H94">
            <v>9.0196078431372548</v>
          </cell>
          <cell r="I94">
            <v>2364.6666666666665</v>
          </cell>
          <cell r="J94">
            <v>33971</v>
          </cell>
          <cell r="K94">
            <v>5610</v>
          </cell>
          <cell r="L94">
            <v>47840</v>
          </cell>
          <cell r="M94">
            <v>4200</v>
          </cell>
          <cell r="N94">
            <v>5304</v>
          </cell>
          <cell r="O94">
            <v>6</v>
          </cell>
        </row>
        <row r="95">
          <cell r="B95">
            <v>14435</v>
          </cell>
          <cell r="C95">
            <v>1.71111880845168</v>
          </cell>
          <cell r="D95">
            <v>3.3835616438356166</v>
          </cell>
          <cell r="E95">
            <v>4.0509589041095895</v>
          </cell>
          <cell r="F95">
            <v>2.7397260273972601E-2</v>
          </cell>
          <cell r="G95">
            <v>9.1481481481481488</v>
          </cell>
          <cell r="H95">
            <v>10.952592592592593</v>
          </cell>
          <cell r="I95">
            <v>2830.3921568627452</v>
          </cell>
          <cell r="J95">
            <v>24700</v>
          </cell>
          <cell r="K95">
            <v>7300</v>
          </cell>
          <cell r="L95">
            <v>29572</v>
          </cell>
          <cell r="M95">
            <v>200</v>
          </cell>
          <cell r="N95">
            <v>2700</v>
          </cell>
          <cell r="O95">
            <v>5.0999999999999996</v>
          </cell>
        </row>
        <row r="96">
          <cell r="B96">
            <v>14557</v>
          </cell>
          <cell r="C96">
            <v>5.0507659545235972</v>
          </cell>
          <cell r="D96">
            <v>8.3379451122703561</v>
          </cell>
          <cell r="E96">
            <v>15.152755726922205</v>
          </cell>
          <cell r="F96">
            <v>0.51440235881152185</v>
          </cell>
          <cell r="G96">
            <v>13.640816326530611</v>
          </cell>
          <cell r="H96">
            <v>24.789795918367346</v>
          </cell>
          <cell r="I96">
            <v>797.64383561643831</v>
          </cell>
          <cell r="J96">
            <v>73524</v>
          </cell>
          <cell r="K96">
            <v>8818</v>
          </cell>
          <cell r="L96">
            <v>133617</v>
          </cell>
          <cell r="M96">
            <v>4536</v>
          </cell>
          <cell r="N96">
            <v>5390</v>
          </cell>
          <cell r="O96">
            <v>18.25</v>
          </cell>
        </row>
        <row r="97">
          <cell r="B97">
            <v>14829</v>
          </cell>
          <cell r="C97">
            <v>0.9573133724458831</v>
          </cell>
          <cell r="D97">
            <v>2.7607934655775961</v>
          </cell>
          <cell r="E97">
            <v>4.4340723453908986</v>
          </cell>
          <cell r="F97">
            <v>0.12252042007001167</v>
          </cell>
          <cell r="G97">
            <v>1.7388535031847134</v>
          </cell>
          <cell r="H97">
            <v>2.7927486526212641</v>
          </cell>
          <cell r="I97">
            <v>1797.4545454545455</v>
          </cell>
          <cell r="J97">
            <v>14196</v>
          </cell>
          <cell r="K97">
            <v>5142</v>
          </cell>
          <cell r="L97">
            <v>22800</v>
          </cell>
          <cell r="M97">
            <v>630</v>
          </cell>
          <cell r="N97">
            <v>8164</v>
          </cell>
          <cell r="O97">
            <v>8.25</v>
          </cell>
        </row>
        <row r="98">
          <cell r="B98">
            <v>15522</v>
          </cell>
          <cell r="C98">
            <v>2.3299832495812396</v>
          </cell>
          <cell r="D98">
            <v>4.2195776455489442</v>
          </cell>
          <cell r="E98">
            <v>7.2801306732003264</v>
          </cell>
          <cell r="F98">
            <v>1.5167425037918562E-2</v>
          </cell>
          <cell r="G98">
            <v>14.182745098039216</v>
          </cell>
          <cell r="H98">
            <v>24.469803921568626</v>
          </cell>
          <cell r="I98">
            <v>907.71929824561391</v>
          </cell>
          <cell r="J98">
            <v>36166</v>
          </cell>
          <cell r="K98">
            <v>8571</v>
          </cell>
          <cell r="L98">
            <v>62398</v>
          </cell>
          <cell r="M98">
            <v>130</v>
          </cell>
          <cell r="N98">
            <v>2550</v>
          </cell>
          <cell r="O98">
            <v>17.100000000000001</v>
          </cell>
        </row>
        <row r="99">
          <cell r="B99">
            <v>16225</v>
          </cell>
          <cell r="C99">
            <v>4.8444992295839757</v>
          </cell>
          <cell r="D99">
            <v>2.1842383149002389</v>
          </cell>
          <cell r="E99">
            <v>4.8307397321180456</v>
          </cell>
          <cell r="F99">
            <v>0.66878786194631246</v>
          </cell>
          <cell r="G99">
            <v>16.617758985200847</v>
          </cell>
          <cell r="H99">
            <v>36.75243128964059</v>
          </cell>
          <cell r="I99">
            <v>1040.0641025641025</v>
          </cell>
          <cell r="J99">
            <v>78602</v>
          </cell>
          <cell r="K99">
            <v>35986</v>
          </cell>
          <cell r="L99">
            <v>173839</v>
          </cell>
          <cell r="M99">
            <v>24067</v>
          </cell>
          <cell r="N99">
            <v>4730</v>
          </cell>
          <cell r="O99">
            <v>15.6</v>
          </cell>
        </row>
        <row r="100">
          <cell r="B100">
            <v>17071</v>
          </cell>
          <cell r="C100">
            <v>1.9342745006150781</v>
          </cell>
          <cell r="D100">
            <v>7.7895730125029488</v>
          </cell>
          <cell r="E100">
            <v>12.25100259495164</v>
          </cell>
          <cell r="F100">
            <v>7.3130455296060395E-2</v>
          </cell>
          <cell r="G100">
            <v>12.330097087378642</v>
          </cell>
          <cell r="H100">
            <v>19.39208364451083</v>
          </cell>
          <cell r="I100">
            <v>5050.5917159763312</v>
          </cell>
          <cell r="J100">
            <v>33020</v>
          </cell>
          <cell r="K100">
            <v>4239</v>
          </cell>
          <cell r="L100">
            <v>51932</v>
          </cell>
          <cell r="M100">
            <v>310</v>
          </cell>
          <cell r="N100">
            <v>2678</v>
          </cell>
          <cell r="O100">
            <v>3.38</v>
          </cell>
        </row>
        <row r="101">
          <cell r="B101">
            <v>17086</v>
          </cell>
          <cell r="C101">
            <v>2.0922392602130397</v>
          </cell>
          <cell r="D101">
            <v>6.0131202691337258</v>
          </cell>
          <cell r="E101">
            <v>12.426240538267452</v>
          </cell>
          <cell r="F101">
            <v>5.8079058031959629</v>
          </cell>
          <cell r="G101">
            <v>15.276923076923078</v>
          </cell>
          <cell r="H101">
            <v>31.57008547008547</v>
          </cell>
          <cell r="I101">
            <v>1941.590909090909</v>
          </cell>
          <cell r="J101">
            <v>35748</v>
          </cell>
          <cell r="K101">
            <v>5945</v>
          </cell>
          <cell r="L101">
            <v>73874</v>
          </cell>
          <cell r="M101">
            <v>34528</v>
          </cell>
          <cell r="N101">
            <v>2340</v>
          </cell>
          <cell r="O101">
            <v>8.8000000000000007</v>
          </cell>
        </row>
        <row r="102">
          <cell r="B102">
            <v>17686</v>
          </cell>
          <cell r="C102">
            <v>0.96126880018093408</v>
          </cell>
          <cell r="D102">
            <v>7.4533099517755375</v>
          </cell>
          <cell r="E102">
            <v>16.519070583077596</v>
          </cell>
          <cell r="F102">
            <v>0.42875931608943446</v>
          </cell>
          <cell r="G102">
            <v>2.0687515210513507</v>
          </cell>
          <cell r="H102">
            <v>4.5850571915307858</v>
          </cell>
          <cell r="I102">
            <v>2180.7644882860668</v>
          </cell>
          <cell r="J102">
            <v>17001</v>
          </cell>
          <cell r="K102">
            <v>2281</v>
          </cell>
          <cell r="L102">
            <v>37680</v>
          </cell>
          <cell r="M102">
            <v>978</v>
          </cell>
          <cell r="N102">
            <v>8218</v>
          </cell>
          <cell r="O102">
            <v>8.11</v>
          </cell>
        </row>
        <row r="103">
          <cell r="B103">
            <v>18188</v>
          </cell>
          <cell r="C103">
            <v>1.573455025291401</v>
          </cell>
          <cell r="D103">
            <v>5.9732832394072215</v>
          </cell>
          <cell r="E103">
            <v>10.69067000626174</v>
          </cell>
          <cell r="F103">
            <v>0.17553746608223753</v>
          </cell>
          <cell r="G103">
            <v>5.5034615384615382</v>
          </cell>
          <cell r="H103">
            <v>9.8498076923076923</v>
          </cell>
          <cell r="I103">
            <v>3368.1481481481478</v>
          </cell>
          <cell r="J103">
            <v>28618</v>
          </cell>
          <cell r="K103">
            <v>4791</v>
          </cell>
          <cell r="L103">
            <v>51219</v>
          </cell>
          <cell r="M103">
            <v>841</v>
          </cell>
          <cell r="N103">
            <v>5200</v>
          </cell>
          <cell r="O103">
            <v>5.4</v>
          </cell>
        </row>
        <row r="104">
          <cell r="B104">
            <v>18217</v>
          </cell>
          <cell r="C104">
            <v>3.7098314760937585</v>
          </cell>
          <cell r="D104">
            <v>5.8925799982561688</v>
          </cell>
          <cell r="E104">
            <v>10.163571366291743</v>
          </cell>
          <cell r="F104">
            <v>0.13244397942279187</v>
          </cell>
          <cell r="G104">
            <v>23.796478873239437</v>
          </cell>
          <cell r="H104">
            <v>41.044366197183102</v>
          </cell>
          <cell r="I104">
            <v>1843.8259109311739</v>
          </cell>
          <cell r="J104">
            <v>67582</v>
          </cell>
          <cell r="K104">
            <v>11469</v>
          </cell>
          <cell r="L104">
            <v>116566</v>
          </cell>
          <cell r="M104">
            <v>1519</v>
          </cell>
          <cell r="N104">
            <v>2840</v>
          </cell>
          <cell r="O104">
            <v>9.8800000000000008</v>
          </cell>
        </row>
        <row r="105">
          <cell r="B105">
            <v>18527</v>
          </cell>
          <cell r="C105">
            <v>3.6972526582825065</v>
          </cell>
          <cell r="D105">
            <v>7.8401052993018201</v>
          </cell>
          <cell r="E105">
            <v>5.1114799130136204</v>
          </cell>
          <cell r="F105">
            <v>7.4396245850978593E-2</v>
          </cell>
          <cell r="G105">
            <v>21.954807692307693</v>
          </cell>
          <cell r="H105">
            <v>14.313782051282052</v>
          </cell>
          <cell r="I105">
            <v>2202.9726516052319</v>
          </cell>
          <cell r="J105">
            <v>68499</v>
          </cell>
          <cell r="K105">
            <v>8737</v>
          </cell>
          <cell r="L105">
            <v>44659</v>
          </cell>
          <cell r="M105">
            <v>650</v>
          </cell>
          <cell r="N105">
            <v>3120</v>
          </cell>
          <cell r="O105">
            <v>8.41</v>
          </cell>
        </row>
        <row r="106">
          <cell r="B106">
            <v>19943</v>
          </cell>
          <cell r="C106">
            <v>7.5745875745875741</v>
          </cell>
          <cell r="D106">
            <v>21.330132730866985</v>
          </cell>
          <cell r="E106">
            <v>29.665207568483478</v>
          </cell>
          <cell r="F106">
            <v>3.5978537136402147</v>
          </cell>
          <cell r="G106">
            <v>45.383806519453209</v>
          </cell>
          <cell r="H106">
            <v>63.118221421060539</v>
          </cell>
          <cell r="I106">
            <v>2121.5957446808511</v>
          </cell>
          <cell r="J106">
            <v>151060</v>
          </cell>
          <cell r="K106">
            <v>7082</v>
          </cell>
          <cell r="L106">
            <v>210089</v>
          </cell>
          <cell r="M106">
            <v>25480</v>
          </cell>
          <cell r="N106">
            <v>3328.5</v>
          </cell>
          <cell r="O106">
            <v>9.4</v>
          </cell>
        </row>
        <row r="107">
          <cell r="B107">
            <v>20022</v>
          </cell>
          <cell r="C107">
            <v>1.1998801318549595</v>
          </cell>
          <cell r="D107">
            <v>2.1654948620876149</v>
          </cell>
          <cell r="E107">
            <v>5.3731746890210923</v>
          </cell>
          <cell r="F107">
            <v>0.31097890751757706</v>
          </cell>
          <cell r="G107">
            <v>8.7169811320754711</v>
          </cell>
          <cell r="H107">
            <v>21.629172714078376</v>
          </cell>
          <cell r="I107">
            <v>2868.4813753581661</v>
          </cell>
          <cell r="J107">
            <v>24024</v>
          </cell>
          <cell r="K107">
            <v>11094</v>
          </cell>
          <cell r="L107">
            <v>59610</v>
          </cell>
          <cell r="M107">
            <v>3450</v>
          </cell>
          <cell r="N107">
            <v>2756</v>
          </cell>
          <cell r="O107">
            <v>6.98</v>
          </cell>
        </row>
        <row r="108">
          <cell r="B108">
            <v>21006</v>
          </cell>
          <cell r="C108">
            <v>1.5602208892697325</v>
          </cell>
          <cell r="D108">
            <v>11.049898853674984</v>
          </cell>
          <cell r="E108">
            <v>26.316250842886042</v>
          </cell>
          <cell r="F108">
            <v>3.0343897505057318</v>
          </cell>
          <cell r="G108">
            <v>13.554177005789908</v>
          </cell>
          <cell r="H108">
            <v>32.280397022332508</v>
          </cell>
          <cell r="I108">
            <v>3566.3837011884552</v>
          </cell>
          <cell r="J108">
            <v>32774</v>
          </cell>
          <cell r="K108">
            <v>2966</v>
          </cell>
          <cell r="L108">
            <v>78054</v>
          </cell>
          <cell r="M108">
            <v>9000</v>
          </cell>
          <cell r="N108">
            <v>2418</v>
          </cell>
          <cell r="O108">
            <v>5.89</v>
          </cell>
        </row>
        <row r="109">
          <cell r="B109">
            <v>21563</v>
          </cell>
          <cell r="C109">
            <v>0.9000602884570793</v>
          </cell>
          <cell r="D109">
            <v>2.6736465077834413</v>
          </cell>
          <cell r="E109">
            <v>5.8184322909491666</v>
          </cell>
          <cell r="F109">
            <v>0.35101253616200578</v>
          </cell>
          <cell r="G109">
            <v>2.591880341880342</v>
          </cell>
          <cell r="H109">
            <v>5.6404914529914532</v>
          </cell>
          <cell r="I109">
            <v>2573.1503579952264</v>
          </cell>
          <cell r="J109">
            <v>19408</v>
          </cell>
          <cell r="K109">
            <v>7259</v>
          </cell>
          <cell r="L109">
            <v>42236</v>
          </cell>
          <cell r="M109">
            <v>2548</v>
          </cell>
          <cell r="N109">
            <v>7488</v>
          </cell>
          <cell r="O109">
            <v>8.3800000000000008</v>
          </cell>
        </row>
        <row r="110">
          <cell r="B110">
            <v>21946</v>
          </cell>
          <cell r="C110">
            <v>2.6581153741000638</v>
          </cell>
          <cell r="D110">
            <v>10.315649867374006</v>
          </cell>
          <cell r="E110">
            <v>11.445092838196286</v>
          </cell>
          <cell r="F110">
            <v>0.25464190981432361</v>
          </cell>
          <cell r="G110">
            <v>12.430215214148733</v>
          </cell>
          <cell r="H110">
            <v>13.791178350735137</v>
          </cell>
          <cell r="I110">
            <v>2438.4444444444443</v>
          </cell>
          <cell r="J110">
            <v>58335</v>
          </cell>
          <cell r="K110">
            <v>5655</v>
          </cell>
          <cell r="L110">
            <v>64722</v>
          </cell>
          <cell r="M110">
            <v>1440</v>
          </cell>
          <cell r="N110">
            <v>4693</v>
          </cell>
          <cell r="O110">
            <v>9</v>
          </cell>
        </row>
        <row r="111">
          <cell r="B111">
            <v>22163</v>
          </cell>
          <cell r="C111">
            <v>1.4194829219870957</v>
          </cell>
          <cell r="D111">
            <v>2.9839704069050557</v>
          </cell>
          <cell r="E111">
            <v>3.4590723702930855</v>
          </cell>
          <cell r="F111">
            <v>0.66091245376078911</v>
          </cell>
          <cell r="G111">
            <v>4.4485294117647056</v>
          </cell>
          <cell r="H111">
            <v>5.1568156108597289</v>
          </cell>
          <cell r="I111">
            <v>2360.276890308839</v>
          </cell>
          <cell r="J111">
            <v>31460</v>
          </cell>
          <cell r="K111">
            <v>10543</v>
          </cell>
          <cell r="L111">
            <v>36469</v>
          </cell>
          <cell r="M111">
            <v>6968</v>
          </cell>
          <cell r="N111">
            <v>7072</v>
          </cell>
          <cell r="O111">
            <v>9.39</v>
          </cell>
        </row>
        <row r="112">
          <cell r="B112">
            <v>23158</v>
          </cell>
          <cell r="C112">
            <v>1.0983245530702133</v>
          </cell>
          <cell r="D112">
            <v>3.1128380859135967</v>
          </cell>
          <cell r="E112">
            <v>4.2576184065597849</v>
          </cell>
          <cell r="F112">
            <v>1.1592216374984703</v>
          </cell>
          <cell r="G112">
            <v>9.7676651305683571</v>
          </cell>
          <cell r="H112">
            <v>13.359831029185868</v>
          </cell>
          <cell r="I112">
            <v>3087.7333333333331</v>
          </cell>
          <cell r="J112">
            <v>25435</v>
          </cell>
          <cell r="K112">
            <v>8171</v>
          </cell>
          <cell r="L112">
            <v>34789</v>
          </cell>
          <cell r="M112">
            <v>9472</v>
          </cell>
          <cell r="N112">
            <v>2604</v>
          </cell>
          <cell r="O112">
            <v>7.5</v>
          </cell>
        </row>
        <row r="113">
          <cell r="B113">
            <v>23303</v>
          </cell>
          <cell r="C113">
            <v>1.0531262069261469</v>
          </cell>
          <cell r="D113">
            <v>1.7585811537083482</v>
          </cell>
          <cell r="E113">
            <v>2.5522751701898962</v>
          </cell>
          <cell r="F113">
            <v>0.14009315657470442</v>
          </cell>
          <cell r="G113">
            <v>3.5260057471264368</v>
          </cell>
          <cell r="H113">
            <v>5.1173850574712647</v>
          </cell>
          <cell r="I113">
            <v>3541.4893617021276</v>
          </cell>
          <cell r="J113">
            <v>24541</v>
          </cell>
          <cell r="K113">
            <v>13955</v>
          </cell>
          <cell r="L113">
            <v>35617</v>
          </cell>
          <cell r="M113">
            <v>1955</v>
          </cell>
          <cell r="N113">
            <v>6960</v>
          </cell>
          <cell r="O113">
            <v>6.58</v>
          </cell>
        </row>
        <row r="114">
          <cell r="B114">
            <v>23514</v>
          </cell>
          <cell r="C114">
            <v>1.6414901760653229</v>
          </cell>
          <cell r="D114">
            <v>1.829462508294625</v>
          </cell>
          <cell r="E114">
            <v>2.0100483458147691</v>
          </cell>
          <cell r="F114">
            <v>0.2369892880841786</v>
          </cell>
          <cell r="G114">
            <v>13.904178674351584</v>
          </cell>
          <cell r="H114">
            <v>15.276657060518732</v>
          </cell>
          <cell r="I114">
            <v>4470.3422053231943</v>
          </cell>
          <cell r="J114">
            <v>38598</v>
          </cell>
          <cell r="K114">
            <v>21098</v>
          </cell>
          <cell r="L114">
            <v>42408</v>
          </cell>
          <cell r="M114">
            <v>5000</v>
          </cell>
          <cell r="N114">
            <v>2776</v>
          </cell>
          <cell r="O114">
            <v>5.26</v>
          </cell>
        </row>
        <row r="115">
          <cell r="B115">
            <v>24010</v>
          </cell>
          <cell r="C115">
            <v>4.7792586422324028</v>
          </cell>
          <cell r="D115">
            <v>9.8718169304886434</v>
          </cell>
          <cell r="E115">
            <v>22.776152787336546</v>
          </cell>
          <cell r="F115">
            <v>3.0540261527873366E-2</v>
          </cell>
          <cell r="G115">
            <v>33.435314685314687</v>
          </cell>
          <cell r="H115">
            <v>77.141608391608386</v>
          </cell>
          <cell r="I115">
            <v>1554.0453074433658</v>
          </cell>
          <cell r="J115">
            <v>114750</v>
          </cell>
          <cell r="K115">
            <v>11624</v>
          </cell>
          <cell r="L115">
            <v>264750</v>
          </cell>
          <cell r="M115">
            <v>355</v>
          </cell>
          <cell r="N115">
            <v>3432</v>
          </cell>
          <cell r="O115">
            <v>15.45</v>
          </cell>
        </row>
        <row r="116">
          <cell r="B116">
            <v>24487</v>
          </cell>
          <cell r="C116">
            <v>1.5395924368032017</v>
          </cell>
          <cell r="D116">
            <v>5.244122965641953</v>
          </cell>
          <cell r="E116">
            <v>10.124634858812074</v>
          </cell>
          <cell r="F116">
            <v>0.11851439699540965</v>
          </cell>
          <cell r="G116">
            <v>4.5031055900621118</v>
          </cell>
          <cell r="H116">
            <v>8.6939799331103682</v>
          </cell>
          <cell r="I116">
            <v>4027.4671052631579</v>
          </cell>
          <cell r="J116">
            <v>37700</v>
          </cell>
          <cell r="K116">
            <v>7189</v>
          </cell>
          <cell r="L116">
            <v>72786</v>
          </cell>
          <cell r="M116">
            <v>852</v>
          </cell>
          <cell r="N116">
            <v>8372</v>
          </cell>
          <cell r="O116">
            <v>6.08</v>
          </cell>
        </row>
        <row r="117">
          <cell r="B117">
            <v>24962</v>
          </cell>
          <cell r="C117">
            <v>1.9153112731351654</v>
          </cell>
          <cell r="D117">
            <v>3.9689523493275778</v>
          </cell>
          <cell r="E117">
            <v>7.123360451602192</v>
          </cell>
          <cell r="F117">
            <v>0.86526647849908689</v>
          </cell>
          <cell r="G117">
            <v>6.1091234347048298</v>
          </cell>
          <cell r="H117">
            <v>10.964477383082034</v>
          </cell>
          <cell r="I117">
            <v>1741.9399860432659</v>
          </cell>
          <cell r="J117">
            <v>47810</v>
          </cell>
          <cell r="K117">
            <v>12046</v>
          </cell>
          <cell r="L117">
            <v>85808</v>
          </cell>
          <cell r="M117">
            <v>10423</v>
          </cell>
          <cell r="N117">
            <v>7826</v>
          </cell>
          <cell r="O117">
            <v>14.33</v>
          </cell>
        </row>
        <row r="118">
          <cell r="B118">
            <v>25314</v>
          </cell>
          <cell r="C118">
            <v>2.2374970372126097</v>
          </cell>
          <cell r="D118">
            <v>8.9436286120322119</v>
          </cell>
          <cell r="E118">
            <v>13.565924522343281</v>
          </cell>
          <cell r="F118">
            <v>1.723511763777041</v>
          </cell>
          <cell r="G118">
            <v>20.551523947750361</v>
          </cell>
          <cell r="H118">
            <v>31.173076923076923</v>
          </cell>
          <cell r="I118">
            <v>3722.6470588235297</v>
          </cell>
          <cell r="J118">
            <v>56640</v>
          </cell>
          <cell r="K118">
            <v>6333</v>
          </cell>
          <cell r="L118">
            <v>85913</v>
          </cell>
          <cell r="M118">
            <v>10915</v>
          </cell>
          <cell r="N118">
            <v>2756</v>
          </cell>
          <cell r="O118">
            <v>6.8</v>
          </cell>
        </row>
        <row r="119">
          <cell r="B119">
            <v>28283</v>
          </cell>
          <cell r="C119">
            <v>3.4371884170703249</v>
          </cell>
          <cell r="D119">
            <v>5.0110309278350513</v>
          </cell>
          <cell r="E119">
            <v>11.662680412371135</v>
          </cell>
          <cell r="F119">
            <v>0.26855670103092782</v>
          </cell>
          <cell r="G119">
            <v>9.1642156862745097</v>
          </cell>
          <cell r="H119">
            <v>21.328808446455504</v>
          </cell>
          <cell r="I119">
            <v>2518.521816562778</v>
          </cell>
          <cell r="J119">
            <v>97214</v>
          </cell>
          <cell r="K119">
            <v>19400</v>
          </cell>
          <cell r="L119">
            <v>226256</v>
          </cell>
          <cell r="M119">
            <v>5210</v>
          </cell>
          <cell r="N119">
            <v>10608</v>
          </cell>
          <cell r="O119">
            <v>11.23</v>
          </cell>
        </row>
        <row r="120">
          <cell r="B120">
            <v>29461</v>
          </cell>
          <cell r="C120">
            <v>6.074878653134653</v>
          </cell>
          <cell r="D120">
            <v>8.0274501009194879</v>
          </cell>
          <cell r="E120">
            <v>23.514061448755328</v>
          </cell>
          <cell r="F120">
            <v>1.4389324960753531</v>
          </cell>
          <cell r="G120">
            <v>50.614253393665159</v>
          </cell>
          <cell r="H120">
            <v>148.25961538461539</v>
          </cell>
          <cell r="I120">
            <v>997.66339315949881</v>
          </cell>
          <cell r="J120">
            <v>178972</v>
          </cell>
          <cell r="K120">
            <v>22295</v>
          </cell>
          <cell r="L120">
            <v>524246</v>
          </cell>
          <cell r="M120">
            <v>32081</v>
          </cell>
          <cell r="N120">
            <v>3536</v>
          </cell>
          <cell r="O120">
            <v>29.53</v>
          </cell>
        </row>
        <row r="121">
          <cell r="B121">
            <v>31076</v>
          </cell>
          <cell r="C121">
            <v>1.1492791865104903</v>
          </cell>
          <cell r="D121">
            <v>6.1229213097891311</v>
          </cell>
          <cell r="E121">
            <v>8.9045088290759473</v>
          </cell>
          <cell r="F121">
            <v>1.1921824104234529</v>
          </cell>
          <cell r="G121">
            <v>5.2032342657342658</v>
          </cell>
          <cell r="H121">
            <v>7.5670163170163169</v>
          </cell>
          <cell r="I121">
            <v>2917.9342723004693</v>
          </cell>
          <cell r="J121">
            <v>35715</v>
          </cell>
          <cell r="K121">
            <v>5833</v>
          </cell>
          <cell r="L121">
            <v>51940</v>
          </cell>
          <cell r="M121">
            <v>6954</v>
          </cell>
          <cell r="N121">
            <v>6864</v>
          </cell>
          <cell r="O121">
            <v>10.65</v>
          </cell>
        </row>
        <row r="122">
          <cell r="B122">
            <v>31406</v>
          </cell>
          <cell r="C122">
            <v>6.1026237024772341</v>
          </cell>
          <cell r="D122">
            <v>12.960440898025427</v>
          </cell>
          <cell r="E122">
            <v>10.930822288341899</v>
          </cell>
          <cell r="F122">
            <v>1.1090073032188261E-2</v>
          </cell>
          <cell r="G122">
            <v>23.70257234726688</v>
          </cell>
          <cell r="H122">
            <v>19.990724709374227</v>
          </cell>
          <cell r="I122">
            <v>1794.6285714285714</v>
          </cell>
          <cell r="J122">
            <v>191659</v>
          </cell>
          <cell r="K122">
            <v>14788</v>
          </cell>
          <cell r="L122">
            <v>161645</v>
          </cell>
          <cell r="M122">
            <v>164</v>
          </cell>
          <cell r="N122">
            <v>8086</v>
          </cell>
          <cell r="O122">
            <v>17.5</v>
          </cell>
        </row>
        <row r="123">
          <cell r="B123">
            <v>31519</v>
          </cell>
          <cell r="C123">
            <v>2.1220533646372028</v>
          </cell>
          <cell r="D123">
            <v>5.7289079229122057</v>
          </cell>
          <cell r="E123">
            <v>14.637516059957173</v>
          </cell>
          <cell r="F123">
            <v>0.2569593147751606</v>
          </cell>
          <cell r="G123">
            <v>7.6248290013679894</v>
          </cell>
          <cell r="H123">
            <v>19.481646146830826</v>
          </cell>
          <cell r="I123">
            <v>2352.1641791044776</v>
          </cell>
          <cell r="J123">
            <v>66885</v>
          </cell>
          <cell r="K123">
            <v>11675</v>
          </cell>
          <cell r="L123">
            <v>170893</v>
          </cell>
          <cell r="M123">
            <v>3000</v>
          </cell>
          <cell r="N123">
            <v>8772</v>
          </cell>
          <cell r="O123">
            <v>13.4</v>
          </cell>
        </row>
        <row r="124">
          <cell r="B124">
            <v>33154</v>
          </cell>
          <cell r="C124">
            <v>1.2107739639259214</v>
          </cell>
          <cell r="D124">
            <v>6.7250795778187298</v>
          </cell>
          <cell r="E124">
            <v>14.846540459038366</v>
          </cell>
          <cell r="F124">
            <v>7.3650527726587365</v>
          </cell>
          <cell r="G124">
            <v>6.8925137362637363</v>
          </cell>
          <cell r="H124">
            <v>15.216174450549451</v>
          </cell>
          <cell r="I124">
            <v>2515.4779969650986</v>
          </cell>
          <cell r="J124">
            <v>40142</v>
          </cell>
          <cell r="K124">
            <v>5969</v>
          </cell>
          <cell r="L124">
            <v>88619</v>
          </cell>
          <cell r="M124">
            <v>43962</v>
          </cell>
          <cell r="N124">
            <v>5824</v>
          </cell>
          <cell r="O124">
            <v>13.18</v>
          </cell>
        </row>
        <row r="125">
          <cell r="B125">
            <v>35065</v>
          </cell>
          <cell r="C125">
            <v>2.2141451589904464</v>
          </cell>
          <cell r="D125">
            <v>2.9668309832244257</v>
          </cell>
          <cell r="E125">
            <v>11.049294967327754</v>
          </cell>
          <cell r="F125">
            <v>0.52065420917879934</v>
          </cell>
          <cell r="G125">
            <v>21.674762702400894</v>
          </cell>
          <cell r="H125">
            <v>80.722780569514242</v>
          </cell>
          <cell r="I125">
            <v>1332.2568389057751</v>
          </cell>
          <cell r="J125">
            <v>77639</v>
          </cell>
          <cell r="K125">
            <v>26169</v>
          </cell>
          <cell r="L125">
            <v>289149</v>
          </cell>
          <cell r="M125">
            <v>13625</v>
          </cell>
          <cell r="N125">
            <v>3582</v>
          </cell>
          <cell r="O125">
            <v>26.32</v>
          </cell>
        </row>
        <row r="126">
          <cell r="B126">
            <v>36039</v>
          </cell>
          <cell r="C126">
            <v>2.3920475040927882</v>
          </cell>
          <cell r="D126">
            <v>2.3337033026529506</v>
          </cell>
          <cell r="E126">
            <v>4.1183811586356249</v>
          </cell>
          <cell r="F126">
            <v>1.0963724959393611E-2</v>
          </cell>
          <cell r="G126">
            <v>26.314713064713064</v>
          </cell>
          <cell r="H126">
            <v>46.438644688644686</v>
          </cell>
          <cell r="I126">
            <v>2776.502311248074</v>
          </cell>
          <cell r="J126">
            <v>86207</v>
          </cell>
          <cell r="K126">
            <v>36940</v>
          </cell>
          <cell r="L126">
            <v>152133</v>
          </cell>
          <cell r="M126">
            <v>405</v>
          </cell>
          <cell r="N126">
            <v>3276</v>
          </cell>
          <cell r="O126">
            <v>12.98</v>
          </cell>
        </row>
        <row r="127">
          <cell r="B127">
            <v>36170</v>
          </cell>
          <cell r="C127">
            <v>3.8097594691733483</v>
          </cell>
          <cell r="D127">
            <v>9.9644949020174991</v>
          </cell>
          <cell r="E127">
            <v>16.357148022272035</v>
          </cell>
          <cell r="F127">
            <v>1.1629908164003182</v>
          </cell>
          <cell r="G127">
            <v>38.970305429864254</v>
          </cell>
          <cell r="H127">
            <v>63.971436651583709</v>
          </cell>
          <cell r="I127">
            <v>2208.1807081807083</v>
          </cell>
          <cell r="J127">
            <v>137799</v>
          </cell>
          <cell r="K127">
            <v>13829</v>
          </cell>
          <cell r="L127">
            <v>226203</v>
          </cell>
          <cell r="M127">
            <v>16083</v>
          </cell>
          <cell r="N127">
            <v>3536</v>
          </cell>
          <cell r="O127">
            <v>16.38</v>
          </cell>
        </row>
        <row r="128">
          <cell r="B128">
            <v>38092</v>
          </cell>
          <cell r="C128">
            <v>1.9183030557597396</v>
          </cell>
          <cell r="D128">
            <v>6.2321535181236678</v>
          </cell>
          <cell r="E128">
            <v>13.133987206823027</v>
          </cell>
          <cell r="F128">
            <v>0.21287846481876332</v>
          </cell>
          <cell r="G128">
            <v>15.110008271298593</v>
          </cell>
          <cell r="H128">
            <v>31.843672456575682</v>
          </cell>
          <cell r="I128">
            <v>3976.2004175365346</v>
          </cell>
          <cell r="J128">
            <v>73072</v>
          </cell>
          <cell r="K128">
            <v>11725</v>
          </cell>
          <cell r="L128">
            <v>153996</v>
          </cell>
          <cell r="M128">
            <v>2496</v>
          </cell>
          <cell r="N128">
            <v>4836</v>
          </cell>
          <cell r="O128">
            <v>9.58</v>
          </cell>
        </row>
        <row r="129">
          <cell r="B129">
            <v>41674</v>
          </cell>
          <cell r="C129">
            <v>3.950400729471613</v>
          </cell>
          <cell r="D129">
            <v>7.7410542154511681</v>
          </cell>
          <cell r="E129">
            <v>17.327173555273429</v>
          </cell>
          <cell r="F129">
            <v>0.10372878168053792</v>
          </cell>
          <cell r="G129">
            <v>18.866490946596379</v>
          </cell>
          <cell r="H129">
            <v>42.229773091909237</v>
          </cell>
          <cell r="I129">
            <v>1483.0604982206405</v>
          </cell>
          <cell r="J129">
            <v>164629</v>
          </cell>
          <cell r="K129">
            <v>21267</v>
          </cell>
          <cell r="L129">
            <v>368497</v>
          </cell>
          <cell r="M129">
            <v>2206</v>
          </cell>
          <cell r="N129">
            <v>8726</v>
          </cell>
          <cell r="O129">
            <v>28.1</v>
          </cell>
        </row>
        <row r="130">
          <cell r="B130">
            <v>41768</v>
          </cell>
          <cell r="C130">
            <v>0.91313924535529589</v>
          </cell>
          <cell r="D130">
            <v>4.7866465863453813</v>
          </cell>
          <cell r="E130">
            <v>17.414658634538153</v>
          </cell>
          <cell r="F130">
            <v>0.36169678714859438</v>
          </cell>
          <cell r="G130">
            <v>15.033504138746551</v>
          </cell>
          <cell r="H130">
            <v>54.694521087899091</v>
          </cell>
          <cell r="I130">
            <v>4396.6315789473683</v>
          </cell>
          <cell r="J130">
            <v>38140</v>
          </cell>
          <cell r="K130">
            <v>7968</v>
          </cell>
          <cell r="L130">
            <v>138760</v>
          </cell>
          <cell r="M130">
            <v>2882</v>
          </cell>
          <cell r="N130">
            <v>2537</v>
          </cell>
          <cell r="O130">
            <v>9.5</v>
          </cell>
        </row>
        <row r="131">
          <cell r="B131">
            <v>42745</v>
          </cell>
          <cell r="C131">
            <v>3.8819277108433736</v>
          </cell>
          <cell r="D131">
            <v>7.0981306412285576</v>
          </cell>
          <cell r="E131">
            <v>8.7887667365359121</v>
          </cell>
          <cell r="F131">
            <v>6.9603028617872269</v>
          </cell>
          <cell r="G131">
            <v>13.636834319526628</v>
          </cell>
          <cell r="H131">
            <v>16.884861932938858</v>
          </cell>
          <cell r="I131">
            <v>1944.722474977252</v>
          </cell>
          <cell r="J131">
            <v>165933</v>
          </cell>
          <cell r="K131">
            <v>23377</v>
          </cell>
          <cell r="L131">
            <v>205455</v>
          </cell>
          <cell r="M131">
            <v>162711</v>
          </cell>
          <cell r="N131">
            <v>12168</v>
          </cell>
          <cell r="O131">
            <v>21.98</v>
          </cell>
        </row>
        <row r="132">
          <cell r="B132">
            <v>48784</v>
          </cell>
          <cell r="C132">
            <v>4.4201787471302065</v>
          </cell>
          <cell r="D132">
            <v>6.0224549643904481</v>
          </cell>
          <cell r="E132">
            <v>11.692528976399943</v>
          </cell>
          <cell r="F132">
            <v>0.32850160592096078</v>
          </cell>
          <cell r="G132">
            <v>67.980453972257251</v>
          </cell>
          <cell r="H132">
            <v>131.98329129886508</v>
          </cell>
          <cell r="I132">
            <v>1626.1333333333334</v>
          </cell>
          <cell r="J132">
            <v>215634</v>
          </cell>
          <cell r="K132">
            <v>35805</v>
          </cell>
          <cell r="L132">
            <v>418651</v>
          </cell>
          <cell r="M132">
            <v>11762</v>
          </cell>
          <cell r="N132">
            <v>3172</v>
          </cell>
          <cell r="O132">
            <v>30</v>
          </cell>
        </row>
        <row r="133">
          <cell r="B133">
            <v>52759</v>
          </cell>
          <cell r="C133">
            <v>0.99901438617107985</v>
          </cell>
          <cell r="D133">
            <v>4.8934175099805035</v>
          </cell>
          <cell r="E133">
            <v>6.9180206108996378</v>
          </cell>
          <cell r="F133">
            <v>3.0544981895831397E-2</v>
          </cell>
          <cell r="G133">
            <v>7.1380010834236183</v>
          </cell>
          <cell r="H133">
            <v>10.091278439869988</v>
          </cell>
          <cell r="I133">
            <v>4710.625</v>
          </cell>
          <cell r="J133">
            <v>52707</v>
          </cell>
          <cell r="K133">
            <v>10771</v>
          </cell>
          <cell r="L133">
            <v>74514</v>
          </cell>
          <cell r="M133">
            <v>329</v>
          </cell>
          <cell r="N133">
            <v>7384</v>
          </cell>
          <cell r="O133">
            <v>11.2</v>
          </cell>
        </row>
        <row r="134">
          <cell r="B134">
            <v>54445</v>
          </cell>
          <cell r="C134">
            <v>1.7147029111947838</v>
          </cell>
          <cell r="D134">
            <v>8.1691459572978644</v>
          </cell>
          <cell r="E134">
            <v>22.794452222611131</v>
          </cell>
          <cell r="F134">
            <v>0.22453622681134056</v>
          </cell>
          <cell r="G134">
            <v>23.017011834319526</v>
          </cell>
          <cell r="H134">
            <v>64.224605522682452</v>
          </cell>
          <cell r="I134">
            <v>4949.545454545455</v>
          </cell>
          <cell r="J134">
            <v>93357</v>
          </cell>
          <cell r="K134">
            <v>11428</v>
          </cell>
          <cell r="L134">
            <v>260495</v>
          </cell>
          <cell r="M134">
            <v>2566</v>
          </cell>
          <cell r="N134">
            <v>4056</v>
          </cell>
          <cell r="O134">
            <v>11</v>
          </cell>
        </row>
        <row r="135">
          <cell r="B135">
            <v>59455</v>
          </cell>
          <cell r="C135">
            <v>1.8046926246741233</v>
          </cell>
          <cell r="D135">
            <v>3.7717238470191226</v>
          </cell>
          <cell r="E135">
            <v>12.862450787401574</v>
          </cell>
          <cell r="F135">
            <v>1.4399606299212599</v>
          </cell>
          <cell r="G135">
            <v>11.153638253638254</v>
          </cell>
          <cell r="H135">
            <v>38.036486486486488</v>
          </cell>
          <cell r="I135">
            <v>2886.165048543689</v>
          </cell>
          <cell r="J135">
            <v>107298</v>
          </cell>
          <cell r="K135">
            <v>28448</v>
          </cell>
          <cell r="L135">
            <v>365911</v>
          </cell>
          <cell r="M135">
            <v>40964</v>
          </cell>
          <cell r="N135">
            <v>9620</v>
          </cell>
          <cell r="O135">
            <v>20.6</v>
          </cell>
        </row>
        <row r="136">
          <cell r="B136">
            <v>61254</v>
          </cell>
          <cell r="C136">
            <v>2.2013746041074866</v>
          </cell>
          <cell r="D136">
            <v>6.1258858804288572</v>
          </cell>
          <cell r="E136">
            <v>10.24831909867345</v>
          </cell>
          <cell r="F136">
            <v>0.54097764855533348</v>
          </cell>
          <cell r="G136">
            <v>11.576493818681319</v>
          </cell>
          <cell r="H136">
            <v>19.366929945054945</v>
          </cell>
          <cell r="I136">
            <v>1412.6845018450185</v>
          </cell>
          <cell r="J136">
            <v>134843</v>
          </cell>
          <cell r="K136">
            <v>22012</v>
          </cell>
          <cell r="L136">
            <v>225586</v>
          </cell>
          <cell r="M136">
            <v>11908</v>
          </cell>
          <cell r="N136">
            <v>11648</v>
          </cell>
          <cell r="O136">
            <v>43.36</v>
          </cell>
        </row>
        <row r="137">
          <cell r="B137">
            <v>72535</v>
          </cell>
          <cell r="C137">
            <v>2.4851313159164543</v>
          </cell>
          <cell r="D137">
            <v>7.9311422034494896</v>
          </cell>
          <cell r="E137">
            <v>13.884415698697641</v>
          </cell>
          <cell r="F137">
            <v>4.152543118620204</v>
          </cell>
          <cell r="G137">
            <v>9.696557288864982</v>
          </cell>
          <cell r="H137">
            <v>16.97498655190963</v>
          </cell>
          <cell r="I137">
            <v>1964.1213105875981</v>
          </cell>
          <cell r="J137">
            <v>180259</v>
          </cell>
          <cell r="K137">
            <v>22728</v>
          </cell>
          <cell r="L137">
            <v>315565</v>
          </cell>
          <cell r="M137">
            <v>94379</v>
          </cell>
          <cell r="N137">
            <v>18590</v>
          </cell>
          <cell r="O137">
            <v>36.93</v>
          </cell>
        </row>
        <row r="138">
          <cell r="B138">
            <v>82736</v>
          </cell>
          <cell r="C138">
            <v>1.0633823245020306</v>
          </cell>
          <cell r="D138">
            <v>3.9802750633369528</v>
          </cell>
          <cell r="E138">
            <v>11.268412956930872</v>
          </cell>
          <cell r="F138">
            <v>2.4593738689829894</v>
          </cell>
          <cell r="G138">
            <v>4.6997863247863245</v>
          </cell>
          <cell r="H138">
            <v>13.3053952991453</v>
          </cell>
          <cell r="I138">
            <v>1928.5780885780887</v>
          </cell>
          <cell r="J138">
            <v>87980</v>
          </cell>
          <cell r="K138">
            <v>22104</v>
          </cell>
          <cell r="L138">
            <v>249077</v>
          </cell>
          <cell r="M138">
            <v>54362</v>
          </cell>
          <cell r="N138">
            <v>18720</v>
          </cell>
          <cell r="O138">
            <v>42.9</v>
          </cell>
        </row>
        <row r="139">
          <cell r="B139">
            <v>85846</v>
          </cell>
          <cell r="C139">
            <v>1.7657433077837057</v>
          </cell>
          <cell r="D139">
            <v>4.8125853255865634</v>
          </cell>
          <cell r="E139">
            <v>5.8198241102327204</v>
          </cell>
          <cell r="F139">
            <v>1.2497380702924088</v>
          </cell>
          <cell r="G139">
            <v>13.621675053918045</v>
          </cell>
          <cell r="H139">
            <v>16.472591660675771</v>
          </cell>
          <cell r="I139">
            <v>4418.2192485846626</v>
          </cell>
          <cell r="J139">
            <v>151582</v>
          </cell>
          <cell r="K139">
            <v>31497</v>
          </cell>
          <cell r="L139">
            <v>183307</v>
          </cell>
          <cell r="M139">
            <v>39363</v>
          </cell>
          <cell r="N139">
            <v>11128</v>
          </cell>
          <cell r="O139">
            <v>19.43</v>
          </cell>
        </row>
        <row r="140">
          <cell r="B140">
            <v>88842</v>
          </cell>
          <cell r="C140">
            <v>1.886663965241665</v>
          </cell>
          <cell r="D140">
            <v>7.2642368033284219</v>
          </cell>
          <cell r="E140">
            <v>16.282915836005895</v>
          </cell>
          <cell r="F140">
            <v>0.6413712403571119</v>
          </cell>
          <cell r="G140">
            <v>13.747949475065617</v>
          </cell>
          <cell r="H140">
            <v>30.816272965879264</v>
          </cell>
          <cell r="I140">
            <v>2017.7606177606176</v>
          </cell>
          <cell r="J140">
            <v>167615</v>
          </cell>
          <cell r="K140">
            <v>23074</v>
          </cell>
          <cell r="L140">
            <v>375712</v>
          </cell>
          <cell r="M140">
            <v>14799</v>
          </cell>
          <cell r="N140">
            <v>12192</v>
          </cell>
          <cell r="O140">
            <v>44.03</v>
          </cell>
        </row>
        <row r="141">
          <cell r="B141">
            <v>90553</v>
          </cell>
          <cell r="C141">
            <v>1.9588417832650491</v>
          </cell>
          <cell r="D141">
            <v>3.6357096007214889</v>
          </cell>
          <cell r="E141">
            <v>11.425248011806183</v>
          </cell>
          <cell r="F141">
            <v>0.43824301057637122</v>
          </cell>
          <cell r="G141">
            <v>28.075182019626464</v>
          </cell>
          <cell r="H141">
            <v>88.226495726495727</v>
          </cell>
          <cell r="I141">
            <v>2321.8717948717949</v>
          </cell>
          <cell r="J141">
            <v>177379</v>
          </cell>
          <cell r="K141">
            <v>48788</v>
          </cell>
          <cell r="L141">
            <v>557415</v>
          </cell>
          <cell r="M141">
            <v>21381</v>
          </cell>
          <cell r="N141">
            <v>6318</v>
          </cell>
          <cell r="O141">
            <v>39</v>
          </cell>
        </row>
        <row r="142">
          <cell r="B142">
            <v>107824</v>
          </cell>
          <cell r="C142">
            <v>1.9716482415788692</v>
          </cell>
          <cell r="D142">
            <v>7.0254791804362196</v>
          </cell>
          <cell r="E142">
            <v>17.439325842696629</v>
          </cell>
          <cell r="F142">
            <v>0.46741573033707867</v>
          </cell>
          <cell r="G142">
            <v>12.042768934458731</v>
          </cell>
          <cell r="H142">
            <v>29.893729111199228</v>
          </cell>
          <cell r="I142">
            <v>2251.9632414369257</v>
          </cell>
          <cell r="J142">
            <v>212591</v>
          </cell>
          <cell r="K142">
            <v>30260</v>
          </cell>
          <cell r="L142">
            <v>527714</v>
          </cell>
          <cell r="M142">
            <v>14144</v>
          </cell>
          <cell r="N142">
            <v>17653</v>
          </cell>
          <cell r="O142">
            <v>47.88</v>
          </cell>
        </row>
        <row r="143">
          <cell r="B143">
            <v>135409</v>
          </cell>
          <cell r="C143">
            <v>2.2669098804363079</v>
          </cell>
          <cell r="D143">
            <v>6.5835924932975871</v>
          </cell>
          <cell r="E143">
            <v>10.798927613941018</v>
          </cell>
          <cell r="F143">
            <v>0.37194638069705094</v>
          </cell>
          <cell r="G143">
            <v>24.596153846153847</v>
          </cell>
          <cell r="H143">
            <v>40.344551282051285</v>
          </cell>
          <cell r="I143">
            <v>2438.4837025031516</v>
          </cell>
          <cell r="J143">
            <v>306960</v>
          </cell>
          <cell r="K143">
            <v>46625</v>
          </cell>
          <cell r="L143">
            <v>503500</v>
          </cell>
          <cell r="M143">
            <v>17342</v>
          </cell>
          <cell r="N143">
            <v>12480</v>
          </cell>
          <cell r="O143">
            <v>55.53</v>
          </cell>
        </row>
        <row r="144">
          <cell r="B144">
            <v>147730</v>
          </cell>
          <cell r="C144">
            <v>2.3480741893995805</v>
          </cell>
          <cell r="D144">
            <v>7.292931628963081</v>
          </cell>
          <cell r="E144">
            <v>13.230047935413339</v>
          </cell>
          <cell r="F144">
            <v>0.46245059288537549</v>
          </cell>
          <cell r="G144">
            <v>12.795787376885905</v>
          </cell>
          <cell r="H144">
            <v>23.212733778449962</v>
          </cell>
          <cell r="I144">
            <v>2617.9337231968811</v>
          </cell>
          <cell r="J144">
            <v>346881</v>
          </cell>
          <cell r="K144">
            <v>47564</v>
          </cell>
          <cell r="L144">
            <v>629274</v>
          </cell>
          <cell r="M144">
            <v>21996</v>
          </cell>
          <cell r="N144">
            <v>27109</v>
          </cell>
          <cell r="O144">
            <v>56.43</v>
          </cell>
        </row>
        <row r="145">
          <cell r="B145">
            <v>223840</v>
          </cell>
          <cell r="C145">
            <v>2.1863473909935669</v>
          </cell>
          <cell r="D145">
            <v>5.1883593957063345</v>
          </cell>
          <cell r="E145">
            <v>30.475801749271138</v>
          </cell>
          <cell r="F145">
            <v>1.6281897694142593</v>
          </cell>
          <cell r="G145">
            <v>40.064838313548918</v>
          </cell>
          <cell r="H145">
            <v>235.33606221858372</v>
          </cell>
          <cell r="I145">
            <v>1693.1921331316189</v>
          </cell>
          <cell r="J145">
            <v>489392</v>
          </cell>
          <cell r="K145">
            <v>94325</v>
          </cell>
          <cell r="L145">
            <v>2874630</v>
          </cell>
          <cell r="M145">
            <v>153579</v>
          </cell>
          <cell r="N145">
            <v>12215</v>
          </cell>
          <cell r="O145">
            <v>132.19999999999999</v>
          </cell>
        </row>
        <row r="146">
          <cell r="B146">
            <v>232498</v>
          </cell>
          <cell r="C146">
            <v>5.7381654895956098</v>
          </cell>
          <cell r="D146">
            <v>4.2682159779120772</v>
          </cell>
          <cell r="E146">
            <v>8.078136347494473</v>
          </cell>
          <cell r="F146">
            <v>0.20713186528414526</v>
          </cell>
          <cell r="G146">
            <v>42.699782358212779</v>
          </cell>
          <cell r="H146">
            <v>80.814716425553712</v>
          </cell>
          <cell r="I146">
            <v>969.14547728220089</v>
          </cell>
          <cell r="J146">
            <v>1334112</v>
          </cell>
          <cell r="K146">
            <v>312569</v>
          </cell>
          <cell r="L146">
            <v>2524975</v>
          </cell>
          <cell r="M146">
            <v>64743</v>
          </cell>
          <cell r="N146">
            <v>31244</v>
          </cell>
          <cell r="O146">
            <v>239.9</v>
          </cell>
        </row>
        <row r="147">
          <cell r="B147">
            <v>298915</v>
          </cell>
          <cell r="C147">
            <v>4.1275412742752957</v>
          </cell>
          <cell r="D147">
            <v>11.924766102219129</v>
          </cell>
          <cell r="E147">
            <v>26.250782881002088</v>
          </cell>
          <cell r="F147">
            <v>1.2652033557565916</v>
          </cell>
          <cell r="G147">
            <v>45.954666761025557</v>
          </cell>
          <cell r="H147">
            <v>101.16307264827537</v>
          </cell>
          <cell r="I147">
            <v>1550.3890041493776</v>
          </cell>
          <cell r="J147">
            <v>1233784</v>
          </cell>
          <cell r="K147">
            <v>103464</v>
          </cell>
          <cell r="L147">
            <v>2716011</v>
          </cell>
          <cell r="M147">
            <v>130903</v>
          </cell>
          <cell r="N147">
            <v>26847.85</v>
          </cell>
          <cell r="O147">
            <v>192.8</v>
          </cell>
        </row>
        <row r="148">
          <cell r="B148">
            <v>301578</v>
          </cell>
          <cell r="C148">
            <v>4.4034677595845855</v>
          </cell>
          <cell r="D148">
            <v>8.9194422615809312</v>
          </cell>
          <cell r="E148">
            <v>17.042911738432501</v>
          </cell>
          <cell r="F148">
            <v>0.22999321633184899</v>
          </cell>
          <cell r="G148">
            <v>36.347410772936279</v>
          </cell>
          <cell r="H148">
            <v>69.451171447339604</v>
          </cell>
          <cell r="I148">
            <v>918.04566210045664</v>
          </cell>
          <cell r="J148">
            <v>1327989</v>
          </cell>
          <cell r="K148">
            <v>148887</v>
          </cell>
          <cell r="L148">
            <v>2537468</v>
          </cell>
          <cell r="M148">
            <v>34243</v>
          </cell>
          <cell r="N148">
            <v>36536</v>
          </cell>
          <cell r="O148">
            <v>328.5</v>
          </cell>
        </row>
        <row r="149">
          <cell r="B149">
            <v>405262</v>
          </cell>
          <cell r="C149">
            <v>2.8634685709491636</v>
          </cell>
          <cell r="D149">
            <v>4.258284804250744</v>
          </cell>
          <cell r="E149">
            <v>21.832061853022012</v>
          </cell>
          <cell r="F149">
            <v>0.5718799194178712</v>
          </cell>
          <cell r="G149">
            <v>40.065426046126227</v>
          </cell>
          <cell r="H149">
            <v>205.41389310868664</v>
          </cell>
          <cell r="I149">
            <v>2496.3779721572009</v>
          </cell>
          <cell r="J149">
            <v>1160455</v>
          </cell>
          <cell r="K149">
            <v>272517</v>
          </cell>
          <cell r="L149">
            <v>5949608</v>
          </cell>
          <cell r="M149">
            <v>155847</v>
          </cell>
          <cell r="N149">
            <v>28964</v>
          </cell>
          <cell r="O149">
            <v>162.34</v>
          </cell>
        </row>
        <row r="150">
          <cell r="B150">
            <v>840292</v>
          </cell>
          <cell r="C150">
            <v>3.1600622164676091</v>
          </cell>
          <cell r="D150">
            <v>5.7274444969296177</v>
          </cell>
          <cell r="E150">
            <v>23.135519592427467</v>
          </cell>
          <cell r="F150">
            <v>0.33541045202675451</v>
          </cell>
          <cell r="G150">
            <v>22.776495917106978</v>
          </cell>
          <cell r="H150">
            <v>92.003696905235714</v>
          </cell>
          <cell r="I150">
            <v>1618.8102026662555</v>
          </cell>
          <cell r="J150">
            <v>2655375</v>
          </cell>
          <cell r="K150">
            <v>463623</v>
          </cell>
          <cell r="L150">
            <v>10726159</v>
          </cell>
          <cell r="M150">
            <v>155504</v>
          </cell>
          <cell r="N150">
            <v>116584</v>
          </cell>
          <cell r="O150">
            <v>519.08000000000004</v>
          </cell>
        </row>
        <row r="151">
          <cell r="B151">
            <v>863407</v>
          </cell>
          <cell r="C151">
            <v>3.7175573049558319</v>
          </cell>
          <cell r="D151">
            <v>3.7500759416767924</v>
          </cell>
          <cell r="E151">
            <v>12.950398401719786</v>
          </cell>
          <cell r="F151">
            <v>0.48608865314515376</v>
          </cell>
          <cell r="G151">
            <v>45.552488540084866</v>
          </cell>
          <cell r="H151">
            <v>157.30958091480636</v>
          </cell>
          <cell r="I151">
            <v>1572.6903460837887</v>
          </cell>
          <cell r="J151">
            <v>3209765</v>
          </cell>
          <cell r="K151">
            <v>855920</v>
          </cell>
          <cell r="L151">
            <v>11084505</v>
          </cell>
          <cell r="M151">
            <v>416053</v>
          </cell>
          <cell r="N151">
            <v>70463</v>
          </cell>
          <cell r="O151">
            <v>549</v>
          </cell>
        </row>
      </sheetData>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C913276-8C98-4501-8154-F8528FD0612E}" name="Table1" displayName="Table1" ref="A2:I152" totalsRowShown="0" headerRowDxfId="116" headerRowBorderDxfId="126">
  <autoFilter ref="A2:I152" xr:uid="{9C913276-8C98-4501-8154-F8528FD0612E}"/>
  <tableColumns count="9">
    <tableColumn id="1" xr3:uid="{B9108487-F41F-4F33-9E16-8ECAA4FE5362}" name="Library" dataDxfId="125"/>
    <tableColumn id="2" xr3:uid="{629455DB-D8E4-4F73-ADAF-0ED55D5F8735}" name="LSA Pop." dataDxfId="124"/>
    <tableColumn id="3" xr3:uid="{B6C616FF-791E-46C9-BF3C-E2BE6D69C484}" name="Visits _x000a_per LSA Pop." dataDxfId="123"/>
    <tableColumn id="4" xr3:uid="{99C8367C-35DF-49AA-B5A2-A3EDBFE32149}" name="Visits_x000a_per Reg. _x000a_Borrower" dataDxfId="122"/>
    <tableColumn id="5" xr3:uid="{2A8EE277-ED7B-400B-9081-C763FD9504B6}" name="Circ. Per_x000a_Reg. _x000a_Borrower" dataDxfId="121"/>
    <tableColumn id="6" xr3:uid="{ED21BFB8-882D-49FC-BDFB-68CFC753B0D4}" name="Ref Questions_x000a_per Reg. _x000a_Borrower" dataDxfId="120"/>
    <tableColumn id="7" xr3:uid="{AF478B15-6571-4796-BBE9-61FDBCDC2A5E}" name="Visits_x000a_per Hour_x000a_Open" dataDxfId="119"/>
    <tableColumn id="8" xr3:uid="{C88E95F9-9FEF-45BE-A36F-E23F3FDEB5B4}" name="Circ._x000a_Per Hour_x000a_Open" dataDxfId="118"/>
    <tableColumn id="9" xr3:uid="{814A8134-A74B-409E-A11B-C5441A081EA1}" name="LSA pop._x000a_Per FTE" dataDxfId="117" dataCellStyle="Comma"/>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5C470D8-8D32-4662-B9DF-CB5B74842490}" name="Table9" displayName="Table9" ref="A43:I46" totalsRowShown="0" headerRowDxfId="12" dataDxfId="11" headerRowBorderDxfId="9" tableBorderDxfId="10" dataCellStyle="Comma">
  <autoFilter ref="A43:I46" xr:uid="{25C470D8-8D32-4662-B9DF-CB5B74842490}"/>
  <tableColumns count="9">
    <tableColumn id="1" xr3:uid="{51E59E2A-C30C-4333-B196-82B5E796BDC1}" name="Under 1,499 (N=17)" dataDxfId="8"/>
    <tableColumn id="2" xr3:uid="{98523A81-5045-4D1B-91D5-1564834FE126}" name="LSA Pop." dataDxfId="7" dataCellStyle="Comma"/>
    <tableColumn id="3" xr3:uid="{E7BE9811-346C-4B76-A416-8820D80E5547}" name="Visits _x000a_per LSA Population" dataDxfId="6" dataCellStyle="Comma"/>
    <tableColumn id="4" xr3:uid="{571D9304-F377-4398-A9DB-EB05DC188477}" name="Visits per Registered_x000a_Borrower" dataDxfId="5" dataCellStyle="Comma"/>
    <tableColumn id="5" xr3:uid="{1873ACF7-2C38-46DB-8E53-9701082B3BCA}" name="Circulation per_x000a_Registered Borrower" dataDxfId="4" dataCellStyle="Comma"/>
    <tableColumn id="6" xr3:uid="{77A25BB7-C6EF-4A33-B876-9A4CF4F94B18}" name="Reference Questions_x000a_per Registered _x000a_Borrower" dataDxfId="3" dataCellStyle="Comma"/>
    <tableColumn id="7" xr3:uid="{3AD0F237-3F01-4827-A97E-07F3A98063CE}" name="Visits_x000a_per Hour_x000a_Open" dataDxfId="2" dataCellStyle="Comma"/>
    <tableColumn id="8" xr3:uid="{0F9D62BD-1AAD-4BBF-A350-7C6A13681FB9}" name="Circulation_x000a_Per Hour_x000a_Open" dataDxfId="1" dataCellStyle="Comma"/>
    <tableColumn id="9" xr3:uid="{B42801B1-CFD8-4423-B07E-8B99E909E6F9}" name="LSA population_x000a_Per FTE" dataDxfId="0" dataCellStyle="Comma"/>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BB7273E-C420-48C5-A80E-78D593768565}" name="Table13" displayName="Table13" ref="A3:I6" totalsRowShown="0" headerRowDxfId="115" dataDxfId="114" headerRowBorderDxfId="113" dataCellStyle="Comma">
  <autoFilter ref="A3:I6" xr:uid="{7BB7273E-C420-48C5-A80E-78D593768565}"/>
  <tableColumns count="9">
    <tableColumn id="1" xr3:uid="{3BF0D853-FAC8-41EB-94F3-2C93831AF6B5}" name="Missouri (N=149)" dataDxfId="112"/>
    <tableColumn id="2" xr3:uid="{590EA9CD-FDDC-42B2-AE8C-E9F88118237B}" name="LSA Pop." dataDxfId="111" dataCellStyle="Comma"/>
    <tableColumn id="3" xr3:uid="{80842888-E96A-4CE5-A753-CD127B14F396}" name="Visits _x000a_per LSA Population" dataDxfId="110" dataCellStyle="Comma"/>
    <tableColumn id="4" xr3:uid="{92130EA3-E895-4181-9E7D-E017358E7EFF}" name="Visits per Registered_x000a_Borrower" dataDxfId="109" dataCellStyle="Comma"/>
    <tableColumn id="5" xr3:uid="{C0E4FD6B-EFBE-4B70-BB5E-487F6049BE65}" name="Circulation per_x000a_Registered Borrower" dataDxfId="108" dataCellStyle="Comma"/>
    <tableColumn id="6" xr3:uid="{6E50B2BC-E105-4517-87B9-4196B57734A4}" name="Reference Questions_x000a_per Registered _x000a_Borrower" dataDxfId="107" dataCellStyle="Comma"/>
    <tableColumn id="7" xr3:uid="{CC136564-3CC8-471A-8E98-54DF9E0008F9}" name="Visits_x000a_per Hour_x000a_Open" dataDxfId="106" dataCellStyle="Comma"/>
    <tableColumn id="8" xr3:uid="{28FA2224-D6C9-49C8-8F1F-1A571DE8760D}" name="Circulation_x000a_Per Hour_x000a_Open" dataDxfId="105" dataCellStyle="Comma"/>
    <tableColumn id="9" xr3:uid="{152878B5-F2F9-4927-9BCF-2F2C7F9314B2}" name="LSA population_x000a_Per FTE" dataDxfId="104" dataCellStyle="Comma"/>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AF6AFB9-3FD0-40CA-A19E-DC2AEEFBB90C}" name="Table2" displayName="Table2" ref="A8:I11" totalsRowShown="0" headerRowDxfId="103" dataDxfId="102" headerRowBorderDxfId="100" tableBorderDxfId="101" dataCellStyle="Comma">
  <autoFilter ref="A8:I11" xr:uid="{0AF6AFB9-3FD0-40CA-A19E-DC2AEEFBB90C}"/>
  <tableColumns count="9">
    <tableColumn id="1" xr3:uid="{C6ADDBE6-4C9A-43A1-A957-02C742338C05}" name="75,000+ (N=14)" dataDxfId="99"/>
    <tableColumn id="2" xr3:uid="{25321C2F-1257-4031-AD5D-619F9B1754E0}" name="LSA Pop." dataDxfId="98" dataCellStyle="Comma"/>
    <tableColumn id="3" xr3:uid="{153E3E2E-B12D-4682-A6F0-7A02390B4E43}" name="Visits _x000a_per LSA Population" dataDxfId="97" dataCellStyle="Comma"/>
    <tableColumn id="4" xr3:uid="{99C4FFA2-9583-4F7E-B2AD-8DCE5D53364F}" name="Visits per Registered_x000a_Borrower" dataDxfId="96" dataCellStyle="Comma"/>
    <tableColumn id="5" xr3:uid="{486CA09A-3536-42F4-B677-22F6B138D6EB}" name="Circulation per_x000a_Registered Borrower" dataDxfId="95" dataCellStyle="Comma"/>
    <tableColumn id="6" xr3:uid="{B756E80E-A004-4EDA-A70C-9CBFCAE77F30}" name="Reference Questions_x000a_per Registered _x000a_Borrower" dataDxfId="94" dataCellStyle="Comma"/>
    <tableColumn id="7" xr3:uid="{B526D197-E05F-465B-A736-91AB6C78F261}" name="Visits_x000a_per Hour_x000a_Open" dataDxfId="93" dataCellStyle="Comma"/>
    <tableColumn id="8" xr3:uid="{8B978315-92F9-49B5-B421-010D661F08E2}" name="Circulation_x000a_Per Hour_x000a_Open" dataDxfId="92" dataCellStyle="Comma"/>
    <tableColumn id="9" xr3:uid="{A40D7893-D07F-4C0D-93C2-0B681E925D5E}" name="LSA population_x000a_Per FTE" dataDxfId="91" dataCellStyle="Comma"/>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A684EE4-D1D6-48CC-A9B0-1AB13BF2CC49}" name="Table3" displayName="Table3" ref="A13:I16" totalsRowShown="0" headerRowDxfId="90" dataDxfId="89" headerRowBorderDxfId="87" tableBorderDxfId="88" dataCellStyle="Comma">
  <autoFilter ref="A13:I16" xr:uid="{BA684EE4-D1D6-48CC-A9B0-1AB13BF2CC49}"/>
  <tableColumns count="9">
    <tableColumn id="1" xr3:uid="{B6F72B32-6230-4A95-83A3-8B185891DFEF}" name="30,000-74,999 (N=17)" dataDxfId="86"/>
    <tableColumn id="2" xr3:uid="{187F55B7-9A5D-4A2F-B667-F0D420088972}" name="LSA Pop." dataDxfId="85" dataCellStyle="Comma"/>
    <tableColumn id="3" xr3:uid="{7DA18BC0-95C0-4BB3-A8F2-3CAACC08F2EA}" name="Visits _x000a_per LSA Population" dataDxfId="84" dataCellStyle="Comma"/>
    <tableColumn id="4" xr3:uid="{EF44C4BE-16C4-4B37-818E-DB56B86D734E}" name="Visits per Registered_x000a_Borrower" dataDxfId="83" dataCellStyle="Comma"/>
    <tableColumn id="5" xr3:uid="{1FB8322E-E43E-4B7B-ADAC-C568F4BB3EAB}" name="Circulation per_x000a_Registered Borrower" dataDxfId="82" dataCellStyle="Comma"/>
    <tableColumn id="6" xr3:uid="{BA46F149-183C-441C-9742-530BBC75698A}" name="Reference Questions_x000a_per Registered _x000a_Borrower" dataDxfId="81" dataCellStyle="Comma"/>
    <tableColumn id="7" xr3:uid="{22F10E7F-E194-46DA-B231-BDB2E1F79719}" name="Visits_x000a_per Hour_x000a_Open" dataDxfId="80" dataCellStyle="Comma"/>
    <tableColumn id="8" xr3:uid="{3023175A-1D23-4CD1-A6FE-813D1ACF31BF}" name="Circulation_x000a_Per Hour_x000a_Open" dataDxfId="79" dataCellStyle="Comma"/>
    <tableColumn id="9" xr3:uid="{51F23C8D-0C39-4359-BA4D-B17566CC407D}" name="LSA population_x000a_Per FTE" dataDxfId="78" dataCellStyle="Comma"/>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F4758D8-6368-4D38-8E3B-4B0C8E127833}" name="Table4" displayName="Table4" ref="A18:I21" totalsRowShown="0" headerRowDxfId="77" dataDxfId="76" headerRowBorderDxfId="74" tableBorderDxfId="75" dataCellStyle="Comma">
  <autoFilter ref="A18:I21" xr:uid="{8F4758D8-6368-4D38-8E3B-4B0C8E127833}"/>
  <tableColumns count="9">
    <tableColumn id="1" xr3:uid="{C26C7E0E-BC44-4633-BC25-79A4A1271773}" name="15,000-29,999 (N=23)" dataDxfId="73"/>
    <tableColumn id="2" xr3:uid="{F1FD98B0-07E7-48E8-88C1-BA1340113658}" name="LSA Pop." dataDxfId="72" dataCellStyle="Comma"/>
    <tableColumn id="3" xr3:uid="{A2B5BE9F-9D07-4EBE-A834-2975879967CB}" name="Visits _x000a_per LSA Population" dataDxfId="71" dataCellStyle="Comma"/>
    <tableColumn id="4" xr3:uid="{BCCB273F-3C39-4832-82D8-98AD8AD73293}" name="Visits per Registered_x000a_Borrower" dataDxfId="70" dataCellStyle="Comma"/>
    <tableColumn id="5" xr3:uid="{DBA87D89-CE3B-4ADA-BBD8-01AD948357C4}" name="Circulation per_x000a_Registered Borrower" dataDxfId="69" dataCellStyle="Comma"/>
    <tableColumn id="6" xr3:uid="{F89FC303-CD0A-4745-974C-19FD56B94FAE}" name="Reference Questions_x000a_per Registered _x000a_Borrower" dataDxfId="68" dataCellStyle="Comma"/>
    <tableColumn id="7" xr3:uid="{755BCCC9-2B6C-43F4-B596-347F7F784D5E}" name="Visits_x000a_per Hour_x000a_Open" dataDxfId="67" dataCellStyle="Comma"/>
    <tableColumn id="8" xr3:uid="{586A8779-18C9-4B18-9867-E29EAB340013}" name="Circulation_x000a_Per Hour_x000a_Open" dataDxfId="66" dataCellStyle="Comma"/>
    <tableColumn id="9" xr3:uid="{94A6EFD6-C6F9-4A38-A960-F5423E2A70B7}" name="LSA population_x000a_Per FTE" dataDxfId="65" dataCellStyle="Comma"/>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7A0E190-1458-4335-AD68-F7011BD4C259}" name="Table5" displayName="Table5" ref="A23:I26" totalsRowShown="0" headerRowDxfId="64" dataDxfId="63" headerRowBorderDxfId="61" tableBorderDxfId="62" dataCellStyle="Comma">
  <autoFilter ref="A23:I26" xr:uid="{97A0E190-1458-4335-AD68-F7011BD4C259}"/>
  <tableColumns count="9">
    <tableColumn id="1" xr3:uid="{22B01184-7406-41F0-B0BB-26ADC75908C9}" name="9,500-14,999 (N=17)" dataDxfId="60"/>
    <tableColumn id="2" xr3:uid="{2740DD8F-60C8-400D-BE95-F449269327D1}" name="LSA Pop." dataDxfId="59" dataCellStyle="Comma"/>
    <tableColumn id="3" xr3:uid="{0A492870-B87C-45A4-97AD-1919E576AFC1}" name="Visits _x000a_per LSA Population" dataDxfId="58" dataCellStyle="Comma"/>
    <tableColumn id="4" xr3:uid="{5BB3BA10-EA56-4058-B798-CAD93B71A5AD}" name="Visits per Registered_x000a_Borrower" dataDxfId="57" dataCellStyle="Comma"/>
    <tableColumn id="5" xr3:uid="{CA5C79B1-11A5-4E00-ABF9-0E6967599515}" name="Circulation per_x000a_Registered Borrower" dataDxfId="56" dataCellStyle="Comma"/>
    <tableColumn id="6" xr3:uid="{84AA2E41-B5FF-4DCA-A545-3FD98107F211}" name="Reference Questions_x000a_per Registered _x000a_Borrower" dataDxfId="55" dataCellStyle="Comma"/>
    <tableColumn id="7" xr3:uid="{469E0D9D-0C3A-492D-AE7C-2A4FBDFE0D96}" name="Visits_x000a_per Hour_x000a_Open" dataDxfId="54" dataCellStyle="Comma"/>
    <tableColumn id="8" xr3:uid="{C08C0E8F-6716-4A86-A8D1-613F27F697AB}" name="Circulation_x000a_Per Hour_x000a_Open" dataDxfId="53" dataCellStyle="Comma"/>
    <tableColumn id="9" xr3:uid="{101E5CBA-6C1C-46C6-91F3-81BD74DB428D}" name="LSA population_x000a_Per FTE" dataDxfId="52" dataCellStyle="Comma"/>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3564DA7-9917-4927-88E9-366AF2657DB4}" name="Table6" displayName="Table6" ref="A28:I31" totalsRowShown="0" headerRowDxfId="51" dataDxfId="50" headerRowBorderDxfId="48" tableBorderDxfId="49" dataCellStyle="Comma">
  <autoFilter ref="A28:I31" xr:uid="{13564DA7-9917-4927-88E9-366AF2657DB4}"/>
  <tableColumns count="9">
    <tableColumn id="1" xr3:uid="{9024D61A-59F4-42EA-9CA5-B1392E5F94BF}" name="6,000-9,499 (N=19)" dataDxfId="47"/>
    <tableColumn id="2" xr3:uid="{5994EB2A-408B-4CE3-B9A5-E84E96B4C6AD}" name="LSA Pop." dataDxfId="46" dataCellStyle="Comma"/>
    <tableColumn id="3" xr3:uid="{6E2A3195-084E-4DF2-952D-DEC8D3691288}" name="Visits _x000a_per LSA Population" dataDxfId="45" dataCellStyle="Comma"/>
    <tableColumn id="4" xr3:uid="{A6BEE6AA-D551-4A67-90D3-57E3D227BB48}" name="Visits per Registered_x000a_Borrower" dataDxfId="44" dataCellStyle="Comma"/>
    <tableColumn id="5" xr3:uid="{E9BABBE2-6EF5-4B34-879F-A94CCD8611DB}" name="Circulation per_x000a_Registered Borrower" dataDxfId="43" dataCellStyle="Comma"/>
    <tableColumn id="6" xr3:uid="{F6233791-895D-493F-80B6-6FE013042840}" name="Reference Questions_x000a_per Registered _x000a_Borrower" dataDxfId="42" dataCellStyle="Comma"/>
    <tableColumn id="7" xr3:uid="{6A44CEE9-FD46-49B6-A4AF-65C735172B91}" name="Visits_x000a_per Hour_x000a_Open" dataDxfId="41" dataCellStyle="Comma"/>
    <tableColumn id="8" xr3:uid="{AA5AF594-E5E4-4CAB-8D9D-F1D565564E46}" name="Circulation_x000a_Per Hour_x000a_Open" dataDxfId="40" dataCellStyle="Comma"/>
    <tableColumn id="9" xr3:uid="{1BA277E9-FF27-4094-B5FD-1D18C809CE3D}" name="LSA population_x000a_Per FTE" dataDxfId="39" dataCellStyle="Comma"/>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54A6CB0-E381-40E4-AEA2-595A6BF02420}" name="Table7" displayName="Table7" ref="A33:I36" totalsRowShown="0" headerRowDxfId="38" dataDxfId="37" headerRowBorderDxfId="35" tableBorderDxfId="36" dataCellStyle="Comma">
  <autoFilter ref="A33:I36" xr:uid="{F54A6CB0-E381-40E4-AEA2-595A6BF02420}"/>
  <tableColumns count="9">
    <tableColumn id="1" xr3:uid="{ED43F407-1F82-4A63-9073-847CE73AFDF6}" name="3,000-5,999 (N=24)" dataDxfId="34"/>
    <tableColumn id="2" xr3:uid="{E981192C-CDDB-4C5D-AD18-EFCC72C22941}" name="LSA Pop." dataDxfId="33" dataCellStyle="Comma"/>
    <tableColumn id="3" xr3:uid="{DC035D26-4C21-4289-9206-5CCA442E9F7F}" name="Visits _x000a_per LSA Population" dataDxfId="32" dataCellStyle="Comma"/>
    <tableColumn id="4" xr3:uid="{27E87497-353C-40FC-903E-EC389D9DFCA4}" name="Visits per Registered_x000a_Borrower" dataDxfId="31" dataCellStyle="Comma"/>
    <tableColumn id="5" xr3:uid="{DA68C0A5-AFE3-454A-8CDF-17116BA11490}" name="Circulation per_x000a_Registered Borrower" dataDxfId="30" dataCellStyle="Comma"/>
    <tableColumn id="6" xr3:uid="{ED70451A-A10D-4AA2-9E83-A231570F6A0F}" name="Reference Questions_x000a_per Registered _x000a_Borrower" dataDxfId="29" dataCellStyle="Comma"/>
    <tableColumn id="7" xr3:uid="{49F68E4A-E639-4AFD-B648-37FE3488E17D}" name="Visits_x000a_per Hour_x000a_Open" dataDxfId="28" dataCellStyle="Comma"/>
    <tableColumn id="8" xr3:uid="{BE428FBC-C1AF-4F02-98AB-563BDF547612}" name="Circulation_x000a_Per Hour_x000a_Open" dataDxfId="27" dataCellStyle="Comma"/>
    <tableColumn id="9" xr3:uid="{04496DAC-82FF-4323-A8E6-CD57755F7B40}" name="LSA population_x000a_Per FTE" dataDxfId="26" dataCellStyle="Comma"/>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8EDE887-CA13-4053-8073-751A4F8A97CD}" name="Table8" displayName="Table8" ref="A38:I41" totalsRowShown="0" headerRowDxfId="25" dataDxfId="24" headerRowBorderDxfId="22" tableBorderDxfId="23" dataCellStyle="Comma">
  <autoFilter ref="A38:I41" xr:uid="{C8EDE887-CA13-4053-8073-751A4F8A97CD}"/>
  <tableColumns count="9">
    <tableColumn id="1" xr3:uid="{DBF60805-A542-464A-97D3-BE8393C3AFB5}" name="1,500-2,999 (N=20)" dataDxfId="21"/>
    <tableColumn id="2" xr3:uid="{5CCD662E-50E6-499E-93D7-F21BD9CD6377}" name="LSA Pop." dataDxfId="20" dataCellStyle="Comma"/>
    <tableColumn id="3" xr3:uid="{E29BCD7D-B9C0-4D50-BEA8-6283311ECC2A}" name="Visits _x000a_per LSA Population" dataDxfId="19" dataCellStyle="Comma"/>
    <tableColumn id="4" xr3:uid="{79F41DED-698A-4408-A4DB-96857F0454AC}" name="Visits per Registered_x000a_Borrower" dataDxfId="18" dataCellStyle="Comma"/>
    <tableColumn id="5" xr3:uid="{6A7A5307-327A-4502-A91E-53A16BB93E33}" name="Circulation per_x000a_Registered Borrower" dataDxfId="17" dataCellStyle="Comma"/>
    <tableColumn id="6" xr3:uid="{564748A5-135E-4FC4-91DD-AD7D38CE6073}" name="Reference Questions_x000a_per Registered _x000a_Borrower" dataDxfId="16" dataCellStyle="Comma"/>
    <tableColumn id="7" xr3:uid="{4FBB25D9-AA8E-422E-8B86-760867FF2E47}" name="Visits_x000a_per Hour_x000a_Open" dataDxfId="15" dataCellStyle="Comma"/>
    <tableColumn id="8" xr3:uid="{C9AC4558-CA05-4387-8119-F9BF4357D278}" name="Circulation_x000a_Per Hour_x000a_Open" dataDxfId="14" dataCellStyle="Comma"/>
    <tableColumn id="9" xr3:uid="{1D695B2E-CBBF-4D55-911F-0E05A161B3D5}" name="LSA population_x000a_Per FTE" dataDxfId="13"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9.xml"/><Relationship Id="rId3" Type="http://schemas.openxmlformats.org/officeDocument/2006/relationships/table" Target="../tables/table4.xml"/><Relationship Id="rId7" Type="http://schemas.openxmlformats.org/officeDocument/2006/relationships/table" Target="../tables/table8.xml"/><Relationship Id="rId2" Type="http://schemas.openxmlformats.org/officeDocument/2006/relationships/table" Target="../tables/table3.xml"/><Relationship Id="rId1" Type="http://schemas.openxmlformats.org/officeDocument/2006/relationships/table" Target="../tables/table2.xml"/><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 Id="rId9" Type="http://schemas.openxmlformats.org/officeDocument/2006/relationships/table" Target="../tables/table1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8E391-CB7B-4D9B-9FD1-1558C7FFEA45}">
  <dimension ref="A1:J152"/>
  <sheetViews>
    <sheetView workbookViewId="0">
      <selection activeCell="A2" sqref="A2"/>
    </sheetView>
  </sheetViews>
  <sheetFormatPr defaultRowHeight="15" x14ac:dyDescent="0.25"/>
  <cols>
    <col min="1" max="1" width="40.42578125" bestFit="1" customWidth="1"/>
    <col min="2" max="2" width="12.28515625" customWidth="1"/>
    <col min="3" max="8" width="14.140625" customWidth="1"/>
    <col min="9" max="9" width="12.28515625" customWidth="1"/>
  </cols>
  <sheetData>
    <row r="1" spans="1:10" x14ac:dyDescent="0.25">
      <c r="A1" s="1" t="s">
        <v>0</v>
      </c>
      <c r="B1" s="10"/>
      <c r="C1" s="10"/>
      <c r="D1" s="10" t="s">
        <v>1</v>
      </c>
      <c r="E1" s="10"/>
      <c r="F1" s="10"/>
      <c r="G1" s="10"/>
      <c r="H1" s="10"/>
      <c r="I1" s="10"/>
      <c r="J1" s="10"/>
    </row>
    <row r="2" spans="1:10" ht="45" x14ac:dyDescent="0.25">
      <c r="A2" s="2" t="s">
        <v>2</v>
      </c>
      <c r="B2" s="3" t="s">
        <v>3</v>
      </c>
      <c r="C2" s="2" t="s">
        <v>4</v>
      </c>
      <c r="D2" s="2" t="s">
        <v>5</v>
      </c>
      <c r="E2" s="2" t="s">
        <v>6</v>
      </c>
      <c r="F2" s="2" t="s">
        <v>7</v>
      </c>
      <c r="G2" s="2" t="s">
        <v>8</v>
      </c>
      <c r="H2" s="2" t="s">
        <v>9</v>
      </c>
      <c r="I2" s="2" t="s">
        <v>10</v>
      </c>
      <c r="J2" s="4"/>
    </row>
    <row r="3" spans="1:10" x14ac:dyDescent="0.25">
      <c r="A3" s="5" t="s">
        <v>11</v>
      </c>
      <c r="B3" s="6">
        <v>25314</v>
      </c>
      <c r="C3" s="7">
        <v>2.2374970372126097</v>
      </c>
      <c r="D3" s="7">
        <v>8.9436286120322119</v>
      </c>
      <c r="E3" s="7">
        <v>13.565924522343281</v>
      </c>
      <c r="F3" s="7">
        <v>1.723511763777041</v>
      </c>
      <c r="G3" s="7">
        <v>20.551523947750361</v>
      </c>
      <c r="H3" s="7">
        <v>31.173076923076923</v>
      </c>
      <c r="I3" s="8">
        <v>3722.6470588235297</v>
      </c>
    </row>
    <row r="4" spans="1:10" x14ac:dyDescent="0.25">
      <c r="A4" s="5" t="s">
        <v>12</v>
      </c>
      <c r="B4" s="6">
        <v>1730</v>
      </c>
      <c r="C4" s="7">
        <v>0.87861271676300579</v>
      </c>
      <c r="D4" s="7">
        <v>0.4644057439657806</v>
      </c>
      <c r="E4" s="7">
        <v>0.91506263366941643</v>
      </c>
      <c r="F4" s="7">
        <v>0.2535899786128934</v>
      </c>
      <c r="G4" s="7">
        <v>1.0826210826210827</v>
      </c>
      <c r="H4" s="7">
        <v>2.133190883190883</v>
      </c>
      <c r="I4" s="8">
        <v>13307.692307692307</v>
      </c>
    </row>
    <row r="5" spans="1:10" x14ac:dyDescent="0.25">
      <c r="A5" s="5" t="s">
        <v>13</v>
      </c>
      <c r="B5" s="6">
        <v>1349</v>
      </c>
      <c r="C5" s="7">
        <v>1.2157153446997777</v>
      </c>
      <c r="D5" s="7">
        <v>0.95072463768115945</v>
      </c>
      <c r="E5" s="7">
        <v>3.1339130434782607</v>
      </c>
      <c r="F5" s="7">
        <v>2.318840579710145E-2</v>
      </c>
      <c r="G5" s="7">
        <v>1.64</v>
      </c>
      <c r="H5" s="7">
        <v>5.4059999999999997</v>
      </c>
      <c r="I5" s="8">
        <v>2698</v>
      </c>
    </row>
    <row r="6" spans="1:10" x14ac:dyDescent="0.25">
      <c r="A6" s="5" t="s">
        <v>14</v>
      </c>
      <c r="B6" s="6">
        <v>1670</v>
      </c>
      <c r="C6" s="7">
        <v>2.7095808383233533</v>
      </c>
      <c r="D6" s="7">
        <v>5.304806565064478</v>
      </c>
      <c r="E6" s="7">
        <v>15.849941383352872</v>
      </c>
      <c r="F6" s="7">
        <v>0.84525205158264949</v>
      </c>
      <c r="G6" s="7">
        <v>1.812900641025641</v>
      </c>
      <c r="H6" s="7">
        <v>5.416666666666667</v>
      </c>
      <c r="I6" s="8">
        <v>759.09090909090901</v>
      </c>
    </row>
    <row r="7" spans="1:10" x14ac:dyDescent="0.25">
      <c r="A7" s="5" t="s">
        <v>15</v>
      </c>
      <c r="B7" s="6">
        <v>1032</v>
      </c>
      <c r="C7" s="7">
        <v>1.942829457364341</v>
      </c>
      <c r="D7" s="7">
        <v>6.5309446254071659</v>
      </c>
      <c r="E7" s="7">
        <v>8.6970684039087942</v>
      </c>
      <c r="F7" s="7">
        <v>0.49511400651465798</v>
      </c>
      <c r="G7" s="7">
        <v>1.6065705128205128</v>
      </c>
      <c r="H7" s="7">
        <v>2.1394230769230771</v>
      </c>
      <c r="I7" s="8">
        <v>1290</v>
      </c>
    </row>
    <row r="8" spans="1:10" x14ac:dyDescent="0.25">
      <c r="A8" s="5" t="s">
        <v>16</v>
      </c>
      <c r="B8" s="6">
        <v>5305</v>
      </c>
      <c r="C8" s="7">
        <v>2.1983034872761547</v>
      </c>
      <c r="D8" s="7">
        <v>2.8618404907975461</v>
      </c>
      <c r="E8" s="7">
        <v>6.7283435582822086</v>
      </c>
      <c r="F8" s="7">
        <v>0.24834355828220858</v>
      </c>
      <c r="G8" s="7">
        <v>2.2759562841530054</v>
      </c>
      <c r="H8" s="7">
        <v>5.3508977361436374</v>
      </c>
      <c r="I8" s="8">
        <v>995.30956848030019</v>
      </c>
    </row>
    <row r="9" spans="1:10" x14ac:dyDescent="0.25">
      <c r="A9" s="5" t="s">
        <v>17</v>
      </c>
      <c r="B9" s="6">
        <v>72535</v>
      </c>
      <c r="C9" s="7">
        <v>2.4851313159164543</v>
      </c>
      <c r="D9" s="7">
        <v>7.9311422034494896</v>
      </c>
      <c r="E9" s="7">
        <v>13.884415698697641</v>
      </c>
      <c r="F9" s="7">
        <v>4.152543118620204</v>
      </c>
      <c r="G9" s="7">
        <v>9.696557288864982</v>
      </c>
      <c r="H9" s="7">
        <v>16.97498655190963</v>
      </c>
      <c r="I9" s="8">
        <v>1964.1213105875981</v>
      </c>
    </row>
    <row r="10" spans="1:10" x14ac:dyDescent="0.25">
      <c r="A10" s="5" t="s">
        <v>18</v>
      </c>
      <c r="B10" s="6">
        <v>11637</v>
      </c>
      <c r="C10" s="7">
        <v>2.4420383260290452</v>
      </c>
      <c r="D10" s="7">
        <v>2.7303996925441969</v>
      </c>
      <c r="E10" s="7">
        <v>4.6133743274404306</v>
      </c>
      <c r="F10" s="7">
        <v>0.2248270561106841</v>
      </c>
      <c r="G10" s="7">
        <v>6.9720314033366044</v>
      </c>
      <c r="H10" s="7">
        <v>11.780176643768401</v>
      </c>
      <c r="I10" s="8">
        <v>2475.9574468085107</v>
      </c>
    </row>
    <row r="11" spans="1:10" x14ac:dyDescent="0.25">
      <c r="A11" s="5" t="s">
        <v>19</v>
      </c>
      <c r="B11" s="6">
        <v>1859</v>
      </c>
      <c r="C11" s="7">
        <v>0.70952124798278648</v>
      </c>
      <c r="D11" s="7">
        <v>1.286829268292683</v>
      </c>
      <c r="E11" s="7">
        <v>1.0839024390243903</v>
      </c>
      <c r="F11" s="7">
        <v>2.4390243902439025E-2</v>
      </c>
      <c r="G11" s="7">
        <v>0.84551282051282051</v>
      </c>
      <c r="H11" s="7">
        <v>0.7121794871794872</v>
      </c>
      <c r="I11" s="8">
        <v>2478.6666666666665</v>
      </c>
    </row>
    <row r="12" spans="1:10" x14ac:dyDescent="0.25">
      <c r="A12" s="5" t="s">
        <v>20</v>
      </c>
      <c r="B12" s="6">
        <v>2915</v>
      </c>
      <c r="C12" s="7">
        <v>1.5828473413379074</v>
      </c>
      <c r="D12" s="7">
        <v>1.0970042796005706</v>
      </c>
      <c r="E12" s="7">
        <v>2.6987636709462675</v>
      </c>
      <c r="F12" s="7">
        <v>2.3775558725630051E-2</v>
      </c>
      <c r="G12" s="7">
        <v>2.6888111888111887</v>
      </c>
      <c r="H12" s="7">
        <v>6.6148018648018647</v>
      </c>
      <c r="I12" s="8">
        <v>1943.3333333333333</v>
      </c>
    </row>
    <row r="13" spans="1:10" x14ac:dyDescent="0.25">
      <c r="A13" s="5" t="s">
        <v>21</v>
      </c>
      <c r="B13" s="6">
        <v>1755</v>
      </c>
      <c r="C13" s="7">
        <v>2.018233618233618</v>
      </c>
      <c r="D13" s="7">
        <v>8.8994974874371859</v>
      </c>
      <c r="E13" s="7">
        <v>17.464824120603016</v>
      </c>
      <c r="F13" s="7">
        <v>0.87939698492462315</v>
      </c>
      <c r="G13" s="7">
        <v>1.6217948717948718</v>
      </c>
      <c r="H13" s="7">
        <v>3.1826923076923075</v>
      </c>
      <c r="I13" s="8">
        <v>1671.4285714285713</v>
      </c>
    </row>
    <row r="14" spans="1:10" x14ac:dyDescent="0.25">
      <c r="A14" s="5" t="s">
        <v>22</v>
      </c>
      <c r="B14" s="6">
        <v>10567</v>
      </c>
      <c r="C14" s="7">
        <v>0.97662534304911519</v>
      </c>
      <c r="D14" s="7">
        <v>3.5771230502599654</v>
      </c>
      <c r="E14" s="7">
        <v>6.6568457538994803</v>
      </c>
      <c r="F14" s="7">
        <v>0.49497400346620452</v>
      </c>
      <c r="G14" s="7">
        <v>6.1319073083778965</v>
      </c>
      <c r="H14" s="7">
        <v>11.411170528817587</v>
      </c>
      <c r="I14" s="8">
        <v>3870.6959706959706</v>
      </c>
    </row>
    <row r="15" spans="1:10" x14ac:dyDescent="0.25">
      <c r="A15" s="5" t="s">
        <v>23</v>
      </c>
      <c r="B15" s="6">
        <v>6903</v>
      </c>
      <c r="C15" s="7">
        <v>1.1573229030856149</v>
      </c>
      <c r="D15" s="7">
        <v>5.2837301587301591</v>
      </c>
      <c r="E15" s="7">
        <v>11.162037037037036</v>
      </c>
      <c r="F15" s="7">
        <v>0.17328042328042328</v>
      </c>
      <c r="G15" s="7">
        <v>3.8408653846153844</v>
      </c>
      <c r="H15" s="7">
        <v>8.113942307692307</v>
      </c>
      <c r="I15" s="8">
        <v>2962.6609442060085</v>
      </c>
    </row>
    <row r="16" spans="1:10" x14ac:dyDescent="0.25">
      <c r="A16" s="5" t="s">
        <v>24</v>
      </c>
      <c r="B16" s="6">
        <v>59455</v>
      </c>
      <c r="C16" s="7">
        <v>1.8046926246741233</v>
      </c>
      <c r="D16" s="7">
        <v>3.7717238470191226</v>
      </c>
      <c r="E16" s="7">
        <v>12.862450787401574</v>
      </c>
      <c r="F16" s="7">
        <v>1.4399606299212599</v>
      </c>
      <c r="G16" s="7">
        <v>11.153638253638254</v>
      </c>
      <c r="H16" s="7">
        <v>38.036486486486488</v>
      </c>
      <c r="I16" s="8">
        <v>2886.165048543689</v>
      </c>
    </row>
    <row r="17" spans="1:9" x14ac:dyDescent="0.25">
      <c r="A17" s="5" t="s">
        <v>25</v>
      </c>
      <c r="B17" s="6">
        <v>4195</v>
      </c>
      <c r="C17" s="7">
        <v>3.0750893921334921</v>
      </c>
      <c r="D17" s="7">
        <v>2.6171637248934876</v>
      </c>
      <c r="E17" s="7">
        <v>6.1761006289308176</v>
      </c>
      <c r="F17" s="7">
        <v>0.52749036315682696</v>
      </c>
      <c r="G17" s="7">
        <v>5.7692307692307692</v>
      </c>
      <c r="H17" s="7">
        <v>13.61449016100179</v>
      </c>
      <c r="I17" s="8">
        <v>2397.1428571428573</v>
      </c>
    </row>
    <row r="18" spans="1:9" x14ac:dyDescent="0.25">
      <c r="A18" s="5" t="s">
        <v>26</v>
      </c>
      <c r="B18" s="6">
        <v>41768</v>
      </c>
      <c r="C18" s="7">
        <v>0.91313924535529589</v>
      </c>
      <c r="D18" s="7">
        <v>4.7866465863453813</v>
      </c>
      <c r="E18" s="7">
        <v>17.414658634538153</v>
      </c>
      <c r="F18" s="7">
        <v>0.36169678714859438</v>
      </c>
      <c r="G18" s="7">
        <v>15.033504138746551</v>
      </c>
      <c r="H18" s="7">
        <v>54.694521087899091</v>
      </c>
      <c r="I18" s="8">
        <v>4396.6315789473683</v>
      </c>
    </row>
    <row r="19" spans="1:9" x14ac:dyDescent="0.25">
      <c r="A19" s="5" t="s">
        <v>27</v>
      </c>
      <c r="B19" s="6">
        <v>8233</v>
      </c>
      <c r="C19" s="7">
        <v>8.8899550589092673</v>
      </c>
      <c r="D19" s="7">
        <v>14.705846895720313</v>
      </c>
      <c r="E19" s="7">
        <v>27.139441430580671</v>
      </c>
      <c r="F19" s="7">
        <v>0.934699618243922</v>
      </c>
      <c r="G19" s="7">
        <v>21.65414201183432</v>
      </c>
      <c r="H19" s="7">
        <v>39.962426035502958</v>
      </c>
      <c r="I19" s="8">
        <v>1268.5670261941448</v>
      </c>
    </row>
    <row r="20" spans="1:9" x14ac:dyDescent="0.25">
      <c r="A20" s="5" t="s">
        <v>28</v>
      </c>
      <c r="B20" s="6">
        <v>4111</v>
      </c>
      <c r="C20" s="7">
        <v>1.7888591583556313</v>
      </c>
      <c r="D20" s="7">
        <v>4.3437684583579443</v>
      </c>
      <c r="E20" s="7">
        <v>11.463673951565269</v>
      </c>
      <c r="F20" s="7">
        <v>0.2067336089781453</v>
      </c>
      <c r="G20" s="7">
        <v>3.2141608391608392</v>
      </c>
      <c r="H20" s="7">
        <v>8.4825174825174834</v>
      </c>
      <c r="I20" s="8">
        <v>1516.9741697416973</v>
      </c>
    </row>
    <row r="21" spans="1:9" x14ac:dyDescent="0.25">
      <c r="A21" s="5" t="s">
        <v>29</v>
      </c>
      <c r="B21" s="6">
        <v>6867</v>
      </c>
      <c r="C21" s="7">
        <v>0.78869957769040333</v>
      </c>
      <c r="D21" s="7">
        <v>5.4268537074148293</v>
      </c>
      <c r="E21" s="7">
        <v>9.5150300601202407</v>
      </c>
      <c r="F21" s="7">
        <v>3.2064128256513023E-2</v>
      </c>
      <c r="G21" s="7">
        <v>2.083076923076923</v>
      </c>
      <c r="H21" s="7">
        <v>3.6523076923076925</v>
      </c>
      <c r="I21" s="8">
        <v>3924</v>
      </c>
    </row>
    <row r="22" spans="1:9" x14ac:dyDescent="0.25">
      <c r="A22" s="5" t="s">
        <v>30</v>
      </c>
      <c r="B22" s="6">
        <v>42745</v>
      </c>
      <c r="C22" s="7">
        <v>3.8819277108433736</v>
      </c>
      <c r="D22" s="7">
        <v>7.0981306412285576</v>
      </c>
      <c r="E22" s="7">
        <v>8.7887667365359121</v>
      </c>
      <c r="F22" s="7">
        <v>6.9603028617872269</v>
      </c>
      <c r="G22" s="7">
        <v>13.636834319526628</v>
      </c>
      <c r="H22" s="7">
        <v>16.884861932938858</v>
      </c>
      <c r="I22" s="8">
        <v>1944.722474977252</v>
      </c>
    </row>
    <row r="23" spans="1:9" x14ac:dyDescent="0.25">
      <c r="A23" s="5" t="s">
        <v>31</v>
      </c>
      <c r="B23" s="6">
        <v>8513</v>
      </c>
      <c r="C23" s="7">
        <v>3.2677082109714553</v>
      </c>
      <c r="D23" s="7">
        <v>6.4408427876823335</v>
      </c>
      <c r="E23" s="7">
        <v>6.8205603148877056</v>
      </c>
      <c r="F23" s="7">
        <v>0.7101180828895578</v>
      </c>
      <c r="G23" s="7">
        <v>11.447736625514404</v>
      </c>
      <c r="H23" s="7">
        <v>12.122633744855968</v>
      </c>
      <c r="I23" s="8">
        <v>2240.2631578947371</v>
      </c>
    </row>
    <row r="24" spans="1:9" x14ac:dyDescent="0.25">
      <c r="A24" s="5" t="s">
        <v>32</v>
      </c>
      <c r="B24" s="6">
        <v>2724</v>
      </c>
      <c r="C24" s="7">
        <v>3.158590308370044</v>
      </c>
      <c r="D24" s="7">
        <v>10.557055214723926</v>
      </c>
      <c r="E24" s="7">
        <v>14.241717791411043</v>
      </c>
      <c r="F24" s="7">
        <v>0.55337423312883438</v>
      </c>
      <c r="G24" s="7">
        <v>4.1365384615384615</v>
      </c>
      <c r="H24" s="7">
        <v>5.5802884615384611</v>
      </c>
      <c r="I24" s="8">
        <v>1891.6666666666667</v>
      </c>
    </row>
    <row r="25" spans="1:9" x14ac:dyDescent="0.25">
      <c r="A25" s="5" t="s">
        <v>33</v>
      </c>
      <c r="B25" s="6">
        <v>36170</v>
      </c>
      <c r="C25" s="7">
        <v>3.8097594691733483</v>
      </c>
      <c r="D25" s="7">
        <v>9.9644949020174991</v>
      </c>
      <c r="E25" s="7">
        <v>16.357148022272035</v>
      </c>
      <c r="F25" s="7">
        <v>1.1629908164003182</v>
      </c>
      <c r="G25" s="7">
        <v>38.970305429864254</v>
      </c>
      <c r="H25" s="7">
        <v>63.971436651583709</v>
      </c>
      <c r="I25" s="8">
        <v>2208.1807081807083</v>
      </c>
    </row>
    <row r="26" spans="1:9" x14ac:dyDescent="0.25">
      <c r="A26" s="5" t="s">
        <v>34</v>
      </c>
      <c r="B26" s="6">
        <v>1613</v>
      </c>
      <c r="C26" s="7">
        <v>4.0781153130812156</v>
      </c>
      <c r="D26" s="7">
        <v>5.2456140350877192</v>
      </c>
      <c r="E26" s="7">
        <v>11.94976076555024</v>
      </c>
      <c r="F26" s="7">
        <v>0.44816586921850082</v>
      </c>
      <c r="G26" s="7">
        <v>3.3289473684210527</v>
      </c>
      <c r="H26" s="7">
        <v>7.5835020242914979</v>
      </c>
      <c r="I26" s="8">
        <v>1068.2119205298013</v>
      </c>
    </row>
    <row r="27" spans="1:9" x14ac:dyDescent="0.25">
      <c r="A27" s="5" t="s">
        <v>35</v>
      </c>
      <c r="B27" s="6">
        <v>3514</v>
      </c>
      <c r="C27" s="7">
        <v>6.0432555492316444</v>
      </c>
      <c r="D27" s="7">
        <v>4.7475966912586633</v>
      </c>
      <c r="E27" s="7">
        <v>8.3438408227140624</v>
      </c>
      <c r="F27" s="7">
        <v>2.2915269394142634</v>
      </c>
      <c r="G27" s="7">
        <v>7.7053701015965164</v>
      </c>
      <c r="H27" s="7">
        <v>13.542089985486212</v>
      </c>
      <c r="I27" s="8">
        <v>796.82539682539675</v>
      </c>
    </row>
    <row r="28" spans="1:9" x14ac:dyDescent="0.25">
      <c r="A28" s="5" t="s">
        <v>36</v>
      </c>
      <c r="B28" s="6">
        <v>5202</v>
      </c>
      <c r="C28" s="7">
        <v>3.760092272202999</v>
      </c>
      <c r="D28" s="7">
        <v>4.4373865698729587</v>
      </c>
      <c r="E28" s="7">
        <v>6.1930580762250456</v>
      </c>
      <c r="F28" s="7">
        <v>4.7640653357531759E-2</v>
      </c>
      <c r="G28" s="7">
        <v>5.3736263736263732</v>
      </c>
      <c r="H28" s="7">
        <v>7.4997252747252743</v>
      </c>
      <c r="I28" s="8">
        <v>1224</v>
      </c>
    </row>
    <row r="29" spans="1:9" x14ac:dyDescent="0.25">
      <c r="A29" s="5" t="s">
        <v>37</v>
      </c>
      <c r="B29" s="6">
        <v>15522</v>
      </c>
      <c r="C29" s="7">
        <v>2.3299832495812396</v>
      </c>
      <c r="D29" s="7">
        <v>4.2195776455489442</v>
      </c>
      <c r="E29" s="7">
        <v>7.2801306732003264</v>
      </c>
      <c r="F29" s="7">
        <v>1.5167425037918562E-2</v>
      </c>
      <c r="G29" s="7">
        <v>14.182745098039216</v>
      </c>
      <c r="H29" s="7">
        <v>24.469803921568626</v>
      </c>
      <c r="I29" s="8">
        <v>907.71929824561391</v>
      </c>
    </row>
    <row r="30" spans="1:9" x14ac:dyDescent="0.25">
      <c r="A30" s="5" t="s">
        <v>38</v>
      </c>
      <c r="B30" s="6">
        <v>5562</v>
      </c>
      <c r="C30" s="7">
        <v>4.7648327939590072</v>
      </c>
      <c r="D30" s="7">
        <v>4.1689476168003772</v>
      </c>
      <c r="E30" s="7">
        <v>5.4355828220858893</v>
      </c>
      <c r="F30" s="7">
        <v>1.2713544124587068</v>
      </c>
      <c r="G30" s="7">
        <v>11.07943143812709</v>
      </c>
      <c r="H30" s="7">
        <v>14.445652173913043</v>
      </c>
      <c r="I30" s="8">
        <v>1264.090909090909</v>
      </c>
    </row>
    <row r="31" spans="1:9" x14ac:dyDescent="0.25">
      <c r="A31" s="5" t="s">
        <v>39</v>
      </c>
      <c r="B31" s="6">
        <v>107824</v>
      </c>
      <c r="C31" s="7">
        <v>1.9716482415788692</v>
      </c>
      <c r="D31" s="7">
        <v>7.0254791804362196</v>
      </c>
      <c r="E31" s="7">
        <v>17.439325842696629</v>
      </c>
      <c r="F31" s="7">
        <v>0.46741573033707867</v>
      </c>
      <c r="G31" s="7">
        <v>12.042768934458731</v>
      </c>
      <c r="H31" s="7">
        <v>29.893729111199228</v>
      </c>
      <c r="I31" s="8">
        <v>2251.9632414369257</v>
      </c>
    </row>
    <row r="32" spans="1:9" x14ac:dyDescent="0.25">
      <c r="A32" s="5" t="s">
        <v>40</v>
      </c>
      <c r="B32" s="6">
        <v>14188</v>
      </c>
      <c r="C32" s="7">
        <v>2.3943473357767129</v>
      </c>
      <c r="D32" s="7">
        <v>6.0554367201426027</v>
      </c>
      <c r="E32" s="7">
        <v>8.5276292335115862</v>
      </c>
      <c r="F32" s="7">
        <v>0.74866310160427807</v>
      </c>
      <c r="G32" s="7">
        <v>6.4047888386123679</v>
      </c>
      <c r="H32" s="7">
        <v>9.0196078431372548</v>
      </c>
      <c r="I32" s="8">
        <v>2364.6666666666665</v>
      </c>
    </row>
    <row r="33" spans="1:9" x14ac:dyDescent="0.25">
      <c r="A33" s="5" t="s">
        <v>41</v>
      </c>
      <c r="B33" s="6">
        <v>4053</v>
      </c>
      <c r="C33" s="7">
        <v>6.710091290402171</v>
      </c>
      <c r="D33" s="7">
        <v>4.8703438395415475</v>
      </c>
      <c r="E33" s="7">
        <v>8.4149355300859607</v>
      </c>
      <c r="F33" s="7">
        <v>0.74785100286532946</v>
      </c>
      <c r="G33" s="7">
        <v>8.7166666666666668</v>
      </c>
      <c r="H33" s="7">
        <v>15.060576923076923</v>
      </c>
      <c r="I33" s="8">
        <v>1023.4848484848485</v>
      </c>
    </row>
    <row r="34" spans="1:9" x14ac:dyDescent="0.25">
      <c r="A34" s="5" t="s">
        <v>42</v>
      </c>
      <c r="B34" s="6">
        <v>3057</v>
      </c>
      <c r="C34" s="7">
        <v>1.8560680405626431</v>
      </c>
      <c r="D34" s="7">
        <v>1.9155975692099934</v>
      </c>
      <c r="E34" s="7">
        <v>3.5573936529372046</v>
      </c>
      <c r="F34" s="7">
        <v>0.48480756245779877</v>
      </c>
      <c r="G34" s="7">
        <v>2.5375670840787121</v>
      </c>
      <c r="H34" s="7">
        <v>4.7124329159212879</v>
      </c>
      <c r="I34" s="8">
        <v>2445.6</v>
      </c>
    </row>
    <row r="35" spans="1:9" x14ac:dyDescent="0.25">
      <c r="A35" s="5" t="s">
        <v>43</v>
      </c>
      <c r="B35" s="6">
        <v>88842</v>
      </c>
      <c r="C35" s="7">
        <v>1.886663965241665</v>
      </c>
      <c r="D35" s="7">
        <v>7.2642368033284219</v>
      </c>
      <c r="E35" s="7">
        <v>16.282915836005895</v>
      </c>
      <c r="F35" s="7">
        <v>0.6413712403571119</v>
      </c>
      <c r="G35" s="7">
        <v>13.747949475065617</v>
      </c>
      <c r="H35" s="7">
        <v>30.816272965879264</v>
      </c>
      <c r="I35" s="8">
        <v>2017.7606177606176</v>
      </c>
    </row>
    <row r="36" spans="1:9" x14ac:dyDescent="0.25">
      <c r="A36" s="5" t="s">
        <v>44</v>
      </c>
      <c r="B36" s="9">
        <v>738</v>
      </c>
      <c r="C36" s="7">
        <v>0.89159891598915986</v>
      </c>
      <c r="D36" s="7">
        <v>1.9939393939393939</v>
      </c>
      <c r="E36" s="7">
        <v>2.2393939393939393</v>
      </c>
      <c r="F36" s="7">
        <v>0</v>
      </c>
      <c r="G36" s="7">
        <v>0.31634615384615383</v>
      </c>
      <c r="H36" s="7">
        <v>0.35528846153846155</v>
      </c>
      <c r="I36" s="8">
        <v>1942.1052631578948</v>
      </c>
    </row>
    <row r="37" spans="1:9" x14ac:dyDescent="0.25">
      <c r="A37" s="5" t="s">
        <v>45</v>
      </c>
      <c r="B37" s="6">
        <v>2493</v>
      </c>
      <c r="C37" s="7">
        <v>0.99839550742077821</v>
      </c>
      <c r="D37" s="7">
        <v>5.273305084745763</v>
      </c>
      <c r="E37" s="7">
        <v>2.8199152542372881</v>
      </c>
      <c r="F37" s="7">
        <v>5.5084745762711863E-2</v>
      </c>
      <c r="G37" s="7">
        <v>1.4222857142857144</v>
      </c>
      <c r="H37" s="7">
        <v>0.76057142857142856</v>
      </c>
      <c r="I37" s="8">
        <v>2832.9545454545455</v>
      </c>
    </row>
    <row r="38" spans="1:9" x14ac:dyDescent="0.25">
      <c r="A38" s="5" t="s">
        <v>46</v>
      </c>
      <c r="B38" s="6">
        <v>21563</v>
      </c>
      <c r="C38" s="7">
        <v>0.9000602884570793</v>
      </c>
      <c r="D38" s="7">
        <v>2.6736465077834413</v>
      </c>
      <c r="E38" s="7">
        <v>5.8184322909491666</v>
      </c>
      <c r="F38" s="7">
        <v>0.35101253616200578</v>
      </c>
      <c r="G38" s="7">
        <v>2.591880341880342</v>
      </c>
      <c r="H38" s="7">
        <v>5.6404914529914532</v>
      </c>
      <c r="I38" s="8">
        <v>2573.1503579952264</v>
      </c>
    </row>
    <row r="39" spans="1:9" x14ac:dyDescent="0.25">
      <c r="A39" s="5" t="s">
        <v>47</v>
      </c>
      <c r="B39" s="6">
        <v>4740</v>
      </c>
      <c r="C39" s="7">
        <v>2.0392405063291141</v>
      </c>
      <c r="D39" s="7">
        <v>7.4353846153846153</v>
      </c>
      <c r="E39" s="7">
        <v>6.8384615384615381</v>
      </c>
      <c r="F39" s="7">
        <v>0.04</v>
      </c>
      <c r="G39" s="7">
        <v>4.0409698996655514</v>
      </c>
      <c r="H39" s="7">
        <v>3.7165551839464883</v>
      </c>
      <c r="I39" s="8">
        <v>1975</v>
      </c>
    </row>
    <row r="40" spans="1:9" x14ac:dyDescent="0.25">
      <c r="A40" s="5" t="s">
        <v>48</v>
      </c>
      <c r="B40" s="6">
        <v>6763</v>
      </c>
      <c r="C40" s="7">
        <v>1.1400266154073635</v>
      </c>
      <c r="D40" s="7">
        <v>1.9284642321160581</v>
      </c>
      <c r="E40" s="7">
        <v>3.7968984492246123</v>
      </c>
      <c r="F40" s="7">
        <v>0.17708854427213608</v>
      </c>
      <c r="G40" s="7">
        <v>3.2531645569620253</v>
      </c>
      <c r="H40" s="7">
        <v>6.4050632911392409</v>
      </c>
      <c r="I40" s="8">
        <v>3220.4761904761904</v>
      </c>
    </row>
    <row r="41" spans="1:9" x14ac:dyDescent="0.25">
      <c r="A41" s="5" t="s">
        <v>49</v>
      </c>
      <c r="B41" s="6">
        <v>17071</v>
      </c>
      <c r="C41" s="7">
        <v>1.9342745006150781</v>
      </c>
      <c r="D41" s="7">
        <v>7.7895730125029488</v>
      </c>
      <c r="E41" s="7">
        <v>12.25100259495164</v>
      </c>
      <c r="F41" s="7">
        <v>7.3130455296060395E-2</v>
      </c>
      <c r="G41" s="7">
        <v>12.330097087378642</v>
      </c>
      <c r="H41" s="7">
        <v>19.39208364451083</v>
      </c>
      <c r="I41" s="8">
        <v>5050.5917159763312</v>
      </c>
    </row>
    <row r="42" spans="1:9" x14ac:dyDescent="0.25">
      <c r="A42" s="5" t="s">
        <v>50</v>
      </c>
      <c r="B42" s="6">
        <v>223840</v>
      </c>
      <c r="C42" s="7">
        <v>2.1863473909935669</v>
      </c>
      <c r="D42" s="7">
        <v>5.1883593957063345</v>
      </c>
      <c r="E42" s="7">
        <v>30.475801749271138</v>
      </c>
      <c r="F42" s="7">
        <v>1.6281897694142593</v>
      </c>
      <c r="G42" s="7">
        <v>40.064838313548918</v>
      </c>
      <c r="H42" s="7">
        <v>235.33606221858372</v>
      </c>
      <c r="I42" s="8">
        <v>1693.1921331316189</v>
      </c>
    </row>
    <row r="43" spans="1:9" x14ac:dyDescent="0.25">
      <c r="A43" s="5" t="s">
        <v>51</v>
      </c>
      <c r="B43" s="6">
        <v>8430</v>
      </c>
      <c r="C43" s="7">
        <v>1.3983392645314354</v>
      </c>
      <c r="D43" s="7">
        <v>4.622745098039216</v>
      </c>
      <c r="E43" s="7">
        <v>13.612156862745097</v>
      </c>
      <c r="F43" s="7">
        <v>0.23882352941176471</v>
      </c>
      <c r="G43" s="7">
        <v>3.6563275434243176</v>
      </c>
      <c r="H43" s="7">
        <v>10.766439205955335</v>
      </c>
      <c r="I43" s="8">
        <v>2278.3783783783783</v>
      </c>
    </row>
    <row r="44" spans="1:9" x14ac:dyDescent="0.25">
      <c r="A44" s="5" t="s">
        <v>52</v>
      </c>
      <c r="B44" s="6">
        <v>6449</v>
      </c>
      <c r="C44" s="7">
        <v>6.3122964800744299</v>
      </c>
      <c r="D44" s="7">
        <v>13.632953784326858</v>
      </c>
      <c r="E44" s="7">
        <v>13.902880107166778</v>
      </c>
      <c r="F44" s="7">
        <v>0.71165438713998663</v>
      </c>
      <c r="G44" s="7">
        <v>15.976452119309263</v>
      </c>
      <c r="H44" s="7">
        <v>16.292778649921509</v>
      </c>
      <c r="I44" s="8">
        <v>1181.1355311355312</v>
      </c>
    </row>
    <row r="45" spans="1:9" x14ac:dyDescent="0.25">
      <c r="A45" s="5" t="s">
        <v>53</v>
      </c>
      <c r="B45" s="6">
        <v>4823</v>
      </c>
      <c r="C45" s="7">
        <v>1.0207339829981339</v>
      </c>
      <c r="D45" s="7">
        <v>0.88894907908992415</v>
      </c>
      <c r="E45" s="7">
        <v>1.0420729505236548</v>
      </c>
      <c r="F45" s="7">
        <v>2.9252437703141929E-2</v>
      </c>
      <c r="G45" s="7">
        <v>2.366826923076923</v>
      </c>
      <c r="H45" s="7">
        <v>2.7745192307692306</v>
      </c>
      <c r="I45" s="8">
        <v>3215.3333333333335</v>
      </c>
    </row>
    <row r="46" spans="1:9" x14ac:dyDescent="0.25">
      <c r="A46" s="5" t="s">
        <v>54</v>
      </c>
      <c r="B46" s="6">
        <v>10679</v>
      </c>
      <c r="C46" s="7">
        <v>1.1237007210412959</v>
      </c>
      <c r="D46" s="7">
        <v>1.4814814814814814</v>
      </c>
      <c r="E46" s="7">
        <v>3.8509876543209876</v>
      </c>
      <c r="F46" s="7">
        <v>3.7037037037037035E-2</v>
      </c>
      <c r="G46" s="7">
        <v>4.1208791208791204</v>
      </c>
      <c r="H46" s="7">
        <v>10.711881868131869</v>
      </c>
      <c r="I46" s="8">
        <v>1941.6363636363637</v>
      </c>
    </row>
    <row r="47" spans="1:9" x14ac:dyDescent="0.25">
      <c r="A47" s="5" t="s">
        <v>55</v>
      </c>
      <c r="B47" s="6">
        <v>11578</v>
      </c>
      <c r="C47" s="7">
        <v>1.3339091380203836</v>
      </c>
      <c r="D47" s="7">
        <v>3.51</v>
      </c>
      <c r="E47" s="7">
        <v>5.5445454545454549</v>
      </c>
      <c r="F47" s="7">
        <v>9.4545454545454544E-2</v>
      </c>
      <c r="G47" s="7">
        <v>6.9069767441860463</v>
      </c>
      <c r="H47" s="7">
        <v>10.910554561717353</v>
      </c>
      <c r="I47" s="8">
        <v>3663.9240506329111</v>
      </c>
    </row>
    <row r="48" spans="1:9" x14ac:dyDescent="0.25">
      <c r="A48" s="5" t="s">
        <v>56</v>
      </c>
      <c r="B48" s="6">
        <v>1563</v>
      </c>
      <c r="C48" s="7">
        <v>2.7236084452975047</v>
      </c>
      <c r="D48" s="7">
        <v>4.9847775175644031</v>
      </c>
      <c r="E48" s="7">
        <v>13.840749414519907</v>
      </c>
      <c r="F48" s="7">
        <v>0.79156908665105385</v>
      </c>
      <c r="G48" s="7">
        <v>3.2771362586605082</v>
      </c>
      <c r="H48" s="7">
        <v>9.0993071593533479</v>
      </c>
      <c r="I48" s="8">
        <v>1736.6666666666665</v>
      </c>
    </row>
    <row r="49" spans="1:9" x14ac:dyDescent="0.25">
      <c r="A49" s="5" t="s">
        <v>57</v>
      </c>
      <c r="B49" s="6">
        <v>28283</v>
      </c>
      <c r="C49" s="7">
        <v>3.4371884170703249</v>
      </c>
      <c r="D49" s="7">
        <v>5.0110309278350513</v>
      </c>
      <c r="E49" s="7">
        <v>11.662680412371135</v>
      </c>
      <c r="F49" s="7">
        <v>0.26855670103092782</v>
      </c>
      <c r="G49" s="7">
        <v>9.1642156862745097</v>
      </c>
      <c r="H49" s="7">
        <v>21.328808446455504</v>
      </c>
      <c r="I49" s="8">
        <v>2518.521816562778</v>
      </c>
    </row>
    <row r="50" spans="1:9" x14ac:dyDescent="0.25">
      <c r="A50" s="5" t="s">
        <v>58</v>
      </c>
      <c r="B50" s="6">
        <v>18217</v>
      </c>
      <c r="C50" s="7">
        <v>3.7098314760937585</v>
      </c>
      <c r="D50" s="7">
        <v>5.8925799982561688</v>
      </c>
      <c r="E50" s="7">
        <v>10.163571366291743</v>
      </c>
      <c r="F50" s="7">
        <v>0.13244397942279187</v>
      </c>
      <c r="G50" s="7">
        <v>23.796478873239437</v>
      </c>
      <c r="H50" s="7">
        <v>41.044366197183102</v>
      </c>
      <c r="I50" s="8">
        <v>1843.8259109311739</v>
      </c>
    </row>
    <row r="51" spans="1:9" x14ac:dyDescent="0.25">
      <c r="A51" s="5" t="s">
        <v>59</v>
      </c>
      <c r="B51" s="6">
        <v>18527</v>
      </c>
      <c r="C51" s="7">
        <v>3.6972526582825065</v>
      </c>
      <c r="D51" s="7">
        <v>7.8401052993018201</v>
      </c>
      <c r="E51" s="7">
        <v>5.1114799130136204</v>
      </c>
      <c r="F51" s="7">
        <v>7.4396245850978593E-2</v>
      </c>
      <c r="G51" s="7">
        <v>21.954807692307693</v>
      </c>
      <c r="H51" s="7">
        <v>14.313782051282052</v>
      </c>
      <c r="I51" s="8">
        <v>2202.9726516052319</v>
      </c>
    </row>
    <row r="52" spans="1:9" x14ac:dyDescent="0.25">
      <c r="A52" s="5" t="s">
        <v>60</v>
      </c>
      <c r="B52" s="6">
        <v>12706</v>
      </c>
      <c r="C52" s="7">
        <v>4.7781363135526522</v>
      </c>
      <c r="D52" s="7">
        <v>10.174459527400703</v>
      </c>
      <c r="E52" s="7">
        <v>13.012904307021953</v>
      </c>
      <c r="F52" s="7">
        <v>0.75967823026646553</v>
      </c>
      <c r="G52" s="7">
        <v>22.028664731494921</v>
      </c>
      <c r="H52" s="7">
        <v>28.174165457184326</v>
      </c>
      <c r="I52" s="8">
        <v>2225.2189141856393</v>
      </c>
    </row>
    <row r="53" spans="1:9" x14ac:dyDescent="0.25">
      <c r="A53" s="5" t="s">
        <v>61</v>
      </c>
      <c r="B53" s="6">
        <v>4492</v>
      </c>
      <c r="C53" s="7">
        <v>5.3481745325022265</v>
      </c>
      <c r="D53" s="7">
        <v>9.882352941176471</v>
      </c>
      <c r="E53" s="7">
        <v>21.293706293706293</v>
      </c>
      <c r="F53" s="7">
        <v>9.2554504319210196E-2</v>
      </c>
      <c r="G53" s="7">
        <v>11.268292682926829</v>
      </c>
      <c r="H53" s="7">
        <v>24.28001876172608</v>
      </c>
      <c r="I53" s="8">
        <v>1472.7868852459017</v>
      </c>
    </row>
    <row r="54" spans="1:9" x14ac:dyDescent="0.25">
      <c r="A54" s="5" t="s">
        <v>62</v>
      </c>
      <c r="B54" s="6">
        <v>9808</v>
      </c>
      <c r="C54" s="7">
        <v>0.83605220228384991</v>
      </c>
      <c r="D54" s="7">
        <v>3.4834324553950724</v>
      </c>
      <c r="E54" s="7">
        <v>14.403993203058624</v>
      </c>
      <c r="F54" s="7">
        <v>0.19116397621070519</v>
      </c>
      <c r="G54" s="7">
        <v>3.2852564102564101</v>
      </c>
      <c r="H54" s="7">
        <v>13.584535256410257</v>
      </c>
      <c r="I54" s="8">
        <v>1682.3327615780445</v>
      </c>
    </row>
    <row r="55" spans="1:9" x14ac:dyDescent="0.25">
      <c r="A55" s="5" t="s">
        <v>63</v>
      </c>
      <c r="B55" s="6">
        <v>1690</v>
      </c>
      <c r="C55" s="7">
        <v>2.2633136094674557</v>
      </c>
      <c r="D55" s="7">
        <v>1.8266475644699141</v>
      </c>
      <c r="E55" s="7">
        <v>3.5787965616045847</v>
      </c>
      <c r="F55" s="7">
        <v>0.15472779369627507</v>
      </c>
      <c r="G55" s="7">
        <v>1.5650572831423895</v>
      </c>
      <c r="H55" s="7">
        <v>3.0662847790507364</v>
      </c>
      <c r="I55" s="8">
        <v>1320.3125</v>
      </c>
    </row>
    <row r="56" spans="1:9" x14ac:dyDescent="0.25">
      <c r="A56" s="5" t="s">
        <v>64</v>
      </c>
      <c r="B56" s="6">
        <v>17086</v>
      </c>
      <c r="C56" s="7">
        <v>2.0922392602130397</v>
      </c>
      <c r="D56" s="7">
        <v>6.0131202691337258</v>
      </c>
      <c r="E56" s="7">
        <v>12.426240538267452</v>
      </c>
      <c r="F56" s="7">
        <v>5.8079058031959629</v>
      </c>
      <c r="G56" s="7">
        <v>15.276923076923078</v>
      </c>
      <c r="H56" s="7">
        <v>31.57008547008547</v>
      </c>
      <c r="I56" s="8">
        <v>1941.590909090909</v>
      </c>
    </row>
    <row r="57" spans="1:9" x14ac:dyDescent="0.25">
      <c r="A57" s="5" t="s">
        <v>65</v>
      </c>
      <c r="B57" s="6">
        <v>33154</v>
      </c>
      <c r="C57" s="7">
        <v>1.2107739639259214</v>
      </c>
      <c r="D57" s="7">
        <v>6.7250795778187298</v>
      </c>
      <c r="E57" s="7">
        <v>14.846540459038366</v>
      </c>
      <c r="F57" s="7">
        <v>7.3650527726587365</v>
      </c>
      <c r="G57" s="7">
        <v>6.8925137362637363</v>
      </c>
      <c r="H57" s="7">
        <v>15.216174450549451</v>
      </c>
      <c r="I57" s="8">
        <v>2515.4779969650986</v>
      </c>
    </row>
    <row r="58" spans="1:9" x14ac:dyDescent="0.25">
      <c r="A58" s="5" t="s">
        <v>66</v>
      </c>
      <c r="B58" s="6">
        <v>21946</v>
      </c>
      <c r="C58" s="7">
        <v>2.6581153741000638</v>
      </c>
      <c r="D58" s="7">
        <v>10.315649867374006</v>
      </c>
      <c r="E58" s="7">
        <v>11.445092838196286</v>
      </c>
      <c r="F58" s="7">
        <v>0.25464190981432361</v>
      </c>
      <c r="G58" s="7">
        <v>12.430215214148733</v>
      </c>
      <c r="H58" s="7">
        <v>13.791178350735137</v>
      </c>
      <c r="I58" s="8">
        <v>2438.4444444444443</v>
      </c>
    </row>
    <row r="59" spans="1:9" x14ac:dyDescent="0.25">
      <c r="A59" s="5" t="s">
        <v>67</v>
      </c>
      <c r="B59" s="6">
        <v>8279</v>
      </c>
      <c r="C59" s="7">
        <v>1.2250271771953134</v>
      </c>
      <c r="D59" s="7">
        <v>0.91782805429864256</v>
      </c>
      <c r="E59" s="7">
        <v>2.2537556561085972</v>
      </c>
      <c r="F59" s="7">
        <v>0.13574660633484162</v>
      </c>
      <c r="G59" s="7">
        <v>4.3593380614657207</v>
      </c>
      <c r="H59" s="7">
        <v>10.704491725768321</v>
      </c>
      <c r="I59" s="8">
        <v>2249.728260869565</v>
      </c>
    </row>
    <row r="60" spans="1:9" x14ac:dyDescent="0.25">
      <c r="A60" s="5" t="s">
        <v>68</v>
      </c>
      <c r="B60" s="6">
        <v>9094</v>
      </c>
      <c r="C60" s="7">
        <v>0.79667912909610727</v>
      </c>
      <c r="D60" s="7">
        <v>1.81125</v>
      </c>
      <c r="E60" s="7">
        <v>3.5542500000000001</v>
      </c>
      <c r="F60" s="7">
        <v>1.8749999999999999E-2</v>
      </c>
      <c r="G60" s="7">
        <v>3.8701923076923075</v>
      </c>
      <c r="H60" s="7">
        <v>7.5945512820512819</v>
      </c>
      <c r="I60" s="8">
        <v>4041.7777777777778</v>
      </c>
    </row>
    <row r="61" spans="1:9" x14ac:dyDescent="0.25">
      <c r="A61" s="5" t="s">
        <v>69</v>
      </c>
      <c r="B61" s="6">
        <v>3935</v>
      </c>
      <c r="C61" s="7">
        <v>2.7578144853875477</v>
      </c>
      <c r="D61" s="7">
        <v>4.0889223813112281</v>
      </c>
      <c r="E61" s="7">
        <v>6.314242652599849</v>
      </c>
      <c r="F61" s="7">
        <v>0.95403165033911075</v>
      </c>
      <c r="G61" s="7">
        <v>6.9564102564102566</v>
      </c>
      <c r="H61" s="7">
        <v>10.742307692307692</v>
      </c>
      <c r="I61" s="8">
        <v>2186.1111111111109</v>
      </c>
    </row>
    <row r="62" spans="1:9" x14ac:dyDescent="0.25">
      <c r="A62" s="5" t="s">
        <v>70</v>
      </c>
      <c r="B62" s="6">
        <v>135409</v>
      </c>
      <c r="C62" s="7">
        <v>2.2669098804363079</v>
      </c>
      <c r="D62" s="7">
        <v>6.5835924932975871</v>
      </c>
      <c r="E62" s="7">
        <v>10.798927613941018</v>
      </c>
      <c r="F62" s="7">
        <v>0.37194638069705094</v>
      </c>
      <c r="G62" s="7">
        <v>24.596153846153847</v>
      </c>
      <c r="H62" s="7">
        <v>40.344551282051285</v>
      </c>
      <c r="I62" s="8">
        <v>2438.4837025031516</v>
      </c>
    </row>
    <row r="63" spans="1:9" x14ac:dyDescent="0.25">
      <c r="A63" s="5" t="s">
        <v>71</v>
      </c>
      <c r="B63" s="6">
        <v>48784</v>
      </c>
      <c r="C63" s="7">
        <v>4.4201787471302065</v>
      </c>
      <c r="D63" s="7">
        <v>6.0224549643904481</v>
      </c>
      <c r="E63" s="7">
        <v>11.692528976399943</v>
      </c>
      <c r="F63" s="7">
        <v>0.32850160592096078</v>
      </c>
      <c r="G63" s="7">
        <v>67.980453972257251</v>
      </c>
      <c r="H63" s="7">
        <v>131.98329129886508</v>
      </c>
      <c r="I63" s="8">
        <v>1626.1333333333334</v>
      </c>
    </row>
    <row r="64" spans="1:9" x14ac:dyDescent="0.25">
      <c r="A64" s="5" t="s">
        <v>72</v>
      </c>
      <c r="B64" s="6">
        <v>232498</v>
      </c>
      <c r="C64" s="7">
        <v>5.7381654895956098</v>
      </c>
      <c r="D64" s="7">
        <v>4.2682159779120772</v>
      </c>
      <c r="E64" s="7">
        <v>8.078136347494473</v>
      </c>
      <c r="F64" s="7">
        <v>0.20713186528414526</v>
      </c>
      <c r="G64" s="7">
        <v>42.699782358212779</v>
      </c>
      <c r="H64" s="7">
        <v>80.814716425553712</v>
      </c>
      <c r="I64" s="8">
        <v>969.14547728220089</v>
      </c>
    </row>
    <row r="65" spans="1:9" x14ac:dyDescent="0.25">
      <c r="A65" s="5" t="s">
        <v>73</v>
      </c>
      <c r="B65" s="6">
        <v>7927</v>
      </c>
      <c r="C65" s="7">
        <v>2.8454648669105587</v>
      </c>
      <c r="D65" s="7">
        <v>2.8372327044025156</v>
      </c>
      <c r="E65" s="7">
        <v>4.6569811320754715</v>
      </c>
      <c r="F65" s="7">
        <v>0.13081761006289308</v>
      </c>
      <c r="G65" s="7">
        <v>11.216310293386375</v>
      </c>
      <c r="H65" s="7">
        <v>18.410243659870712</v>
      </c>
      <c r="I65" s="8">
        <v>2872.1014492753625</v>
      </c>
    </row>
    <row r="66" spans="1:9" x14ac:dyDescent="0.25">
      <c r="A66" s="5" t="s">
        <v>74</v>
      </c>
      <c r="B66" s="6">
        <v>29461</v>
      </c>
      <c r="C66" s="7">
        <v>6.074878653134653</v>
      </c>
      <c r="D66" s="7">
        <v>8.0274501009194879</v>
      </c>
      <c r="E66" s="7">
        <v>23.514061448755328</v>
      </c>
      <c r="F66" s="7">
        <v>1.4389324960753531</v>
      </c>
      <c r="G66" s="7">
        <v>50.614253393665159</v>
      </c>
      <c r="H66" s="7">
        <v>148.25961538461539</v>
      </c>
      <c r="I66" s="8">
        <v>997.66339315949881</v>
      </c>
    </row>
    <row r="67" spans="1:9" x14ac:dyDescent="0.25">
      <c r="A67" s="5" t="s">
        <v>75</v>
      </c>
      <c r="B67" s="6">
        <v>1257</v>
      </c>
      <c r="C67" s="7">
        <v>1.3468575974542563</v>
      </c>
      <c r="D67" s="7">
        <v>2.670347003154574</v>
      </c>
      <c r="E67" s="7">
        <v>5.5772870662460567</v>
      </c>
      <c r="F67" s="7">
        <v>0.39432176656151419</v>
      </c>
      <c r="G67" s="7">
        <v>2.0348557692307692</v>
      </c>
      <c r="H67" s="7">
        <v>4.25</v>
      </c>
      <c r="I67" s="8">
        <v>2793.3333333333335</v>
      </c>
    </row>
    <row r="68" spans="1:9" x14ac:dyDescent="0.25">
      <c r="A68" s="5" t="s">
        <v>76</v>
      </c>
      <c r="B68" s="6">
        <v>36039</v>
      </c>
      <c r="C68" s="7">
        <v>2.3920475040927882</v>
      </c>
      <c r="D68" s="7">
        <v>2.3337033026529506</v>
      </c>
      <c r="E68" s="7">
        <v>4.1183811586356249</v>
      </c>
      <c r="F68" s="7">
        <v>1.0963724959393611E-2</v>
      </c>
      <c r="G68" s="7">
        <v>26.314713064713064</v>
      </c>
      <c r="H68" s="7">
        <v>46.438644688644686</v>
      </c>
      <c r="I68" s="8">
        <v>2776.502311248074</v>
      </c>
    </row>
    <row r="69" spans="1:9" x14ac:dyDescent="0.25">
      <c r="A69" s="5" t="s">
        <v>77</v>
      </c>
      <c r="B69" s="6">
        <v>1087</v>
      </c>
      <c r="C69" s="7">
        <v>1.8104875804967802</v>
      </c>
      <c r="D69" s="7">
        <v>1.247148288973384</v>
      </c>
      <c r="E69" s="7">
        <v>2.1590621039290241</v>
      </c>
      <c r="F69" s="7">
        <v>0.12040557667934093</v>
      </c>
      <c r="G69" s="7">
        <v>1.5769230769230769</v>
      </c>
      <c r="H69" s="7">
        <v>2.7299679487179489</v>
      </c>
      <c r="I69" s="8">
        <v>1144.2105263157896</v>
      </c>
    </row>
    <row r="70" spans="1:9" x14ac:dyDescent="0.25">
      <c r="A70" s="5" t="s">
        <v>78</v>
      </c>
      <c r="B70" s="9">
        <v>822</v>
      </c>
      <c r="C70" s="7">
        <v>0.18248175182481752</v>
      </c>
      <c r="D70" s="7">
        <v>0.60240963855421692</v>
      </c>
      <c r="E70" s="7">
        <v>4.2449799196787152</v>
      </c>
      <c r="F70" s="7">
        <v>0</v>
      </c>
      <c r="G70" s="7">
        <v>0.18472906403940886</v>
      </c>
      <c r="H70" s="7">
        <v>1.3017241379310345</v>
      </c>
      <c r="I70" s="8">
        <v>2055</v>
      </c>
    </row>
    <row r="71" spans="1:9" x14ac:dyDescent="0.25">
      <c r="A71" s="5" t="s">
        <v>79</v>
      </c>
      <c r="B71" s="6">
        <v>31406</v>
      </c>
      <c r="C71" s="7">
        <v>6.1026237024772341</v>
      </c>
      <c r="D71" s="7">
        <v>12.960440898025427</v>
      </c>
      <c r="E71" s="7">
        <v>10.930822288341899</v>
      </c>
      <c r="F71" s="7">
        <v>1.1090073032188261E-2</v>
      </c>
      <c r="G71" s="7">
        <v>23.70257234726688</v>
      </c>
      <c r="H71" s="7">
        <v>19.990724709374227</v>
      </c>
      <c r="I71" s="8">
        <v>1794.6285714285714</v>
      </c>
    </row>
    <row r="72" spans="1:9" x14ac:dyDescent="0.25">
      <c r="A72" s="5" t="s">
        <v>80</v>
      </c>
      <c r="B72" s="6">
        <v>14557</v>
      </c>
      <c r="C72" s="7">
        <v>5.0507659545235972</v>
      </c>
      <c r="D72" s="7">
        <v>8.3379451122703561</v>
      </c>
      <c r="E72" s="7">
        <v>15.152755726922205</v>
      </c>
      <c r="F72" s="7">
        <v>0.51440235881152185</v>
      </c>
      <c r="G72" s="7">
        <v>13.640816326530611</v>
      </c>
      <c r="H72" s="7">
        <v>24.789795918367346</v>
      </c>
      <c r="I72" s="8">
        <v>797.64383561643831</v>
      </c>
    </row>
    <row r="73" spans="1:9" x14ac:dyDescent="0.25">
      <c r="A73" s="5" t="s">
        <v>81</v>
      </c>
      <c r="B73" s="6">
        <v>3199</v>
      </c>
      <c r="C73" s="7">
        <v>1.9718662081900593</v>
      </c>
      <c r="D73" s="7">
        <v>1.8971428571428572</v>
      </c>
      <c r="E73" s="7">
        <v>1.1801503759398497</v>
      </c>
      <c r="F73" s="7">
        <v>2.0451127819548873E-2</v>
      </c>
      <c r="G73" s="7">
        <v>3.0921568627450982</v>
      </c>
      <c r="H73" s="7">
        <v>1.9235294117647059</v>
      </c>
      <c r="I73" s="8">
        <v>2665.8333333333335</v>
      </c>
    </row>
    <row r="74" spans="1:9" x14ac:dyDescent="0.25">
      <c r="A74" s="5" t="s">
        <v>82</v>
      </c>
      <c r="B74" s="6">
        <v>5457</v>
      </c>
      <c r="C74" s="7">
        <v>10.489279824079164</v>
      </c>
      <c r="D74" s="7">
        <v>10.929921710903189</v>
      </c>
      <c r="E74" s="7">
        <v>19.204506396792056</v>
      </c>
      <c r="F74" s="7">
        <v>0.31411113232766852</v>
      </c>
      <c r="G74" s="7">
        <v>25.017482517482517</v>
      </c>
      <c r="H74" s="7">
        <v>43.957167832167833</v>
      </c>
      <c r="I74" s="8">
        <v>936.02058319039452</v>
      </c>
    </row>
    <row r="75" spans="1:9" x14ac:dyDescent="0.25">
      <c r="A75" s="5" t="s">
        <v>83</v>
      </c>
      <c r="B75" s="6">
        <v>8269</v>
      </c>
      <c r="C75" s="7">
        <v>0.36280082234853067</v>
      </c>
      <c r="D75" s="7">
        <v>0.579262405869859</v>
      </c>
      <c r="E75" s="7">
        <v>9.7227263950569611</v>
      </c>
      <c r="F75" s="7">
        <v>1.9308746862328634E-2</v>
      </c>
      <c r="G75" s="7" t="s">
        <v>84</v>
      </c>
      <c r="H75" s="7" t="s">
        <v>84</v>
      </c>
      <c r="I75" s="8">
        <v>1148.4722222222222</v>
      </c>
    </row>
    <row r="76" spans="1:9" x14ac:dyDescent="0.25">
      <c r="A76" s="5" t="s">
        <v>85</v>
      </c>
      <c r="B76" s="6">
        <v>2123</v>
      </c>
      <c r="C76" s="7">
        <v>2.9175694771549692</v>
      </c>
      <c r="D76" s="7">
        <v>2.6918730986527595</v>
      </c>
      <c r="E76" s="7">
        <v>5.6966536288570184</v>
      </c>
      <c r="F76" s="7">
        <v>1.8252933507170794</v>
      </c>
      <c r="G76" s="7">
        <v>2.9778846153846152</v>
      </c>
      <c r="H76" s="7">
        <v>6.3019230769230772</v>
      </c>
      <c r="I76" s="8">
        <v>1179.4444444444443</v>
      </c>
    </row>
    <row r="77" spans="1:9" x14ac:dyDescent="0.25">
      <c r="A77" s="5" t="s">
        <v>86</v>
      </c>
      <c r="B77" s="6">
        <v>6734</v>
      </c>
      <c r="C77" s="7">
        <v>3.3117018117018118</v>
      </c>
      <c r="D77" s="7">
        <v>8.0800724637681167</v>
      </c>
      <c r="E77" s="7">
        <v>21.642753623188405</v>
      </c>
      <c r="F77" s="7">
        <v>3.1956521739130435</v>
      </c>
      <c r="G77" s="7">
        <v>8.7523547880690735</v>
      </c>
      <c r="H77" s="7">
        <v>23.443485086342228</v>
      </c>
      <c r="I77" s="8">
        <v>1992.3076923076924</v>
      </c>
    </row>
    <row r="78" spans="1:9" x14ac:dyDescent="0.25">
      <c r="A78" s="5" t="s">
        <v>87</v>
      </c>
      <c r="B78" s="6">
        <v>13806</v>
      </c>
      <c r="C78" s="7">
        <v>1.6715920614225699</v>
      </c>
      <c r="D78" s="7">
        <v>6.2440476190476186</v>
      </c>
      <c r="E78" s="7">
        <v>7.6255411255411252</v>
      </c>
      <c r="F78" s="7">
        <v>0.17586580086580086</v>
      </c>
      <c r="G78" s="7">
        <v>8.8489263803680984</v>
      </c>
      <c r="H78" s="7">
        <v>10.806748466257668</v>
      </c>
      <c r="I78" s="8">
        <v>2244.8780487804875</v>
      </c>
    </row>
    <row r="79" spans="1:9" x14ac:dyDescent="0.25">
      <c r="A79" s="5" t="s">
        <v>88</v>
      </c>
      <c r="B79" s="6">
        <v>10633</v>
      </c>
      <c r="C79" s="7">
        <v>2.1163359352957771</v>
      </c>
      <c r="D79" s="7">
        <v>5.8267736923873636</v>
      </c>
      <c r="E79" s="7">
        <v>18.095028482651475</v>
      </c>
      <c r="F79" s="7">
        <v>4.298291040911445E-2</v>
      </c>
      <c r="G79" s="7">
        <v>8.8247058823529407</v>
      </c>
      <c r="H79" s="7">
        <v>27.405098039215687</v>
      </c>
      <c r="I79" s="8">
        <v>2126.6</v>
      </c>
    </row>
    <row r="80" spans="1:9" x14ac:dyDescent="0.25">
      <c r="A80" s="5" t="s">
        <v>89</v>
      </c>
      <c r="B80" s="6">
        <v>23303</v>
      </c>
      <c r="C80" s="7">
        <v>1.0531262069261469</v>
      </c>
      <c r="D80" s="7">
        <v>1.7585811537083482</v>
      </c>
      <c r="E80" s="7">
        <v>2.5522751701898962</v>
      </c>
      <c r="F80" s="7">
        <v>0.14009315657470442</v>
      </c>
      <c r="G80" s="7">
        <v>3.5260057471264368</v>
      </c>
      <c r="H80" s="7">
        <v>5.1173850574712647</v>
      </c>
      <c r="I80" s="8">
        <v>3541.4893617021276</v>
      </c>
    </row>
    <row r="81" spans="1:9" x14ac:dyDescent="0.25">
      <c r="A81" s="5" t="s">
        <v>90</v>
      </c>
      <c r="B81" s="6">
        <v>3538</v>
      </c>
      <c r="C81" s="7">
        <v>0.97003957037874511</v>
      </c>
      <c r="D81" s="7">
        <v>2.5862848530519971</v>
      </c>
      <c r="E81" s="7">
        <v>6.1944235116804824</v>
      </c>
      <c r="F81" s="7">
        <v>2.110022607385079E-2</v>
      </c>
      <c r="G81" s="7">
        <v>1.5348837209302326</v>
      </c>
      <c r="H81" s="7">
        <v>3.676207513416816</v>
      </c>
      <c r="I81" s="8">
        <v>1272.6618705035971</v>
      </c>
    </row>
    <row r="82" spans="1:9" x14ac:dyDescent="0.25">
      <c r="A82" s="5" t="s">
        <v>91</v>
      </c>
      <c r="B82" s="6">
        <v>24962</v>
      </c>
      <c r="C82" s="7">
        <v>1.9153112731351654</v>
      </c>
      <c r="D82" s="7">
        <v>3.9689523493275778</v>
      </c>
      <c r="E82" s="7">
        <v>7.123360451602192</v>
      </c>
      <c r="F82" s="7">
        <v>0.86526647849908689</v>
      </c>
      <c r="G82" s="7">
        <v>6.1091234347048298</v>
      </c>
      <c r="H82" s="7">
        <v>10.964477383082034</v>
      </c>
      <c r="I82" s="8">
        <v>1741.9399860432659</v>
      </c>
    </row>
    <row r="83" spans="1:9" x14ac:dyDescent="0.25">
      <c r="A83" s="5" t="s">
        <v>92</v>
      </c>
      <c r="B83" s="6">
        <v>840292</v>
      </c>
      <c r="C83" s="7">
        <v>3.1600622164676091</v>
      </c>
      <c r="D83" s="7">
        <v>5.7274444969296177</v>
      </c>
      <c r="E83" s="7">
        <v>23.135519592427467</v>
      </c>
      <c r="F83" s="7">
        <v>0.33541045202675451</v>
      </c>
      <c r="G83" s="7">
        <v>22.776495917106978</v>
      </c>
      <c r="H83" s="7">
        <v>92.003696905235714</v>
      </c>
      <c r="I83" s="8">
        <v>1618.8102026662555</v>
      </c>
    </row>
    <row r="84" spans="1:9" x14ac:dyDescent="0.25">
      <c r="A84" s="5" t="s">
        <v>93</v>
      </c>
      <c r="B84" s="6">
        <v>12577</v>
      </c>
      <c r="C84" s="7">
        <v>3.1354058996581062</v>
      </c>
      <c r="D84" s="7">
        <v>11.002790178571429</v>
      </c>
      <c r="E84" s="7">
        <v>4.4612165178571432</v>
      </c>
      <c r="F84" s="7">
        <v>0.21205357142857142</v>
      </c>
      <c r="G84" s="7">
        <v>8.1542597187758474</v>
      </c>
      <c r="H84" s="7">
        <v>3.3062448304383789</v>
      </c>
      <c r="I84" s="8">
        <v>2500.3976143141153</v>
      </c>
    </row>
    <row r="85" spans="1:9" x14ac:dyDescent="0.25">
      <c r="A85" s="5" t="s">
        <v>94</v>
      </c>
      <c r="B85" s="6">
        <v>90553</v>
      </c>
      <c r="C85" s="7">
        <v>1.9588417832650491</v>
      </c>
      <c r="D85" s="7">
        <v>3.6357096007214889</v>
      </c>
      <c r="E85" s="7">
        <v>11.425248011806183</v>
      </c>
      <c r="F85" s="7">
        <v>0.43824301057637122</v>
      </c>
      <c r="G85" s="7">
        <v>28.075182019626464</v>
      </c>
      <c r="H85" s="7">
        <v>88.226495726495727</v>
      </c>
      <c r="I85" s="8">
        <v>2321.8717948717949</v>
      </c>
    </row>
    <row r="86" spans="1:9" x14ac:dyDescent="0.25">
      <c r="A86" s="5" t="s">
        <v>95</v>
      </c>
      <c r="B86" s="6">
        <v>12553</v>
      </c>
      <c r="C86" s="7">
        <v>0.74563849279056804</v>
      </c>
      <c r="D86" s="7">
        <v>1.5530114484818318</v>
      </c>
      <c r="E86" s="7">
        <v>4.7448149991703996</v>
      </c>
      <c r="F86" s="7">
        <v>9.1256014600962332E-2</v>
      </c>
      <c r="G86" s="7">
        <v>4.1563055062166967</v>
      </c>
      <c r="H86" s="7">
        <v>12.698490230905861</v>
      </c>
      <c r="I86" s="8">
        <v>4212.4161073825508</v>
      </c>
    </row>
    <row r="87" spans="1:9" x14ac:dyDescent="0.25">
      <c r="A87" s="5" t="s">
        <v>96</v>
      </c>
      <c r="B87" s="6">
        <v>2522</v>
      </c>
      <c r="C87" s="7">
        <v>1.8620142743854085</v>
      </c>
      <c r="D87" s="7">
        <v>3.1880515953835711</v>
      </c>
      <c r="E87" s="7">
        <v>7.505091649694501</v>
      </c>
      <c r="F87" s="7">
        <v>2.7155465037338763E-3</v>
      </c>
      <c r="G87" s="7">
        <v>2.5521739130434784</v>
      </c>
      <c r="H87" s="7">
        <v>6.0081521739130439</v>
      </c>
      <c r="I87" s="8">
        <v>2231.8584070796464</v>
      </c>
    </row>
    <row r="88" spans="1:9" x14ac:dyDescent="0.25">
      <c r="A88" s="5" t="s">
        <v>97</v>
      </c>
      <c r="B88" s="6">
        <v>2811</v>
      </c>
      <c r="C88" s="7">
        <v>8.1746709356101039</v>
      </c>
      <c r="D88" s="7">
        <v>14.844315245478036</v>
      </c>
      <c r="E88" s="7">
        <v>15.301679586563308</v>
      </c>
      <c r="F88" s="7">
        <v>0.67183462532299743</v>
      </c>
      <c r="G88" s="7">
        <v>8.7505712109672498</v>
      </c>
      <c r="H88" s="7">
        <v>9.0201827875095208</v>
      </c>
      <c r="I88" s="8">
        <v>1111.0671936758895</v>
      </c>
    </row>
    <row r="89" spans="1:9" x14ac:dyDescent="0.25">
      <c r="A89" s="5" t="s">
        <v>98</v>
      </c>
      <c r="B89" s="6">
        <v>21006</v>
      </c>
      <c r="C89" s="7">
        <v>1.5602208892697325</v>
      </c>
      <c r="D89" s="7">
        <v>11.049898853674984</v>
      </c>
      <c r="E89" s="7">
        <v>26.316250842886042</v>
      </c>
      <c r="F89" s="7">
        <v>3.0343897505057318</v>
      </c>
      <c r="G89" s="7">
        <v>13.554177005789908</v>
      </c>
      <c r="H89" s="7">
        <v>32.280397022332508</v>
      </c>
      <c r="I89" s="8">
        <v>3566.3837011884552</v>
      </c>
    </row>
    <row r="90" spans="1:9" x14ac:dyDescent="0.25">
      <c r="A90" s="5" t="s">
        <v>99</v>
      </c>
      <c r="B90" s="6">
        <v>1004</v>
      </c>
      <c r="C90" s="7">
        <v>7.463147410358566</v>
      </c>
      <c r="D90" s="7">
        <v>8.5244596131968144</v>
      </c>
      <c r="E90" s="7">
        <v>14.69283276450512</v>
      </c>
      <c r="F90" s="7">
        <v>0.23208191126279865</v>
      </c>
      <c r="G90" s="7">
        <v>4.9458745874587455</v>
      </c>
      <c r="H90" s="7">
        <v>8.5247524752475243</v>
      </c>
      <c r="I90" s="8">
        <v>929.62962962962956</v>
      </c>
    </row>
    <row r="91" spans="1:9" x14ac:dyDescent="0.25">
      <c r="A91" s="5" t="s">
        <v>100</v>
      </c>
      <c r="B91" s="6">
        <v>2533</v>
      </c>
      <c r="C91" s="7">
        <v>9.6075799447295704</v>
      </c>
      <c r="D91" s="7">
        <v>11.87701317715959</v>
      </c>
      <c r="E91" s="7">
        <v>11.587603709126403</v>
      </c>
      <c r="F91" s="7">
        <v>1.4641288433382138E-2</v>
      </c>
      <c r="G91" s="7">
        <v>9.75</v>
      </c>
      <c r="H91" s="7">
        <v>9.5124198717948723</v>
      </c>
      <c r="I91" s="8">
        <v>749.40828402366867</v>
      </c>
    </row>
    <row r="92" spans="1:9" x14ac:dyDescent="0.25">
      <c r="A92" s="5" t="s">
        <v>101</v>
      </c>
      <c r="B92" s="6">
        <v>54445</v>
      </c>
      <c r="C92" s="7">
        <v>1.7147029111947838</v>
      </c>
      <c r="D92" s="7">
        <v>8.1691459572978644</v>
      </c>
      <c r="E92" s="7">
        <v>22.794452222611131</v>
      </c>
      <c r="F92" s="7">
        <v>0.22453622681134056</v>
      </c>
      <c r="G92" s="7">
        <v>23.017011834319526</v>
      </c>
      <c r="H92" s="7">
        <v>64.224605522682452</v>
      </c>
      <c r="I92" s="8">
        <v>4949.545454545455</v>
      </c>
    </row>
    <row r="93" spans="1:9" x14ac:dyDescent="0.25">
      <c r="A93" s="5" t="s">
        <v>102</v>
      </c>
      <c r="B93" s="6">
        <v>8212</v>
      </c>
      <c r="C93" s="7">
        <v>4.9551875304432542</v>
      </c>
      <c r="D93" s="7">
        <v>8.2707317073170739</v>
      </c>
      <c r="E93" s="7">
        <v>12.495731707317074</v>
      </c>
      <c r="F93" s="7">
        <v>0.97398373983739839</v>
      </c>
      <c r="G93" s="7">
        <v>16.302884615384617</v>
      </c>
      <c r="H93" s="7">
        <v>24.631009615384617</v>
      </c>
      <c r="I93" s="8">
        <v>1896.5357967667437</v>
      </c>
    </row>
    <row r="94" spans="1:9" x14ac:dyDescent="0.25">
      <c r="A94" s="5" t="s">
        <v>103</v>
      </c>
      <c r="B94" s="6">
        <v>14829</v>
      </c>
      <c r="C94" s="7">
        <v>0.9573133724458831</v>
      </c>
      <c r="D94" s="7">
        <v>2.7607934655775961</v>
      </c>
      <c r="E94" s="7">
        <v>4.4340723453908986</v>
      </c>
      <c r="F94" s="7">
        <v>0.12252042007001167</v>
      </c>
      <c r="G94" s="7">
        <v>1.7388535031847134</v>
      </c>
      <c r="H94" s="7">
        <v>2.7927486526212641</v>
      </c>
      <c r="I94" s="8">
        <v>1797.4545454545455</v>
      </c>
    </row>
    <row r="95" spans="1:9" x14ac:dyDescent="0.25">
      <c r="A95" s="5" t="s">
        <v>104</v>
      </c>
      <c r="B95" s="9">
        <v>333</v>
      </c>
      <c r="C95" s="7">
        <v>0.96096096096096095</v>
      </c>
      <c r="D95" s="7">
        <v>1.5238095238095237</v>
      </c>
      <c r="E95" s="7">
        <v>1.2380952380952381</v>
      </c>
      <c r="F95" s="7">
        <v>0</v>
      </c>
      <c r="G95" s="7">
        <v>0.1606425702811245</v>
      </c>
      <c r="H95" s="7">
        <v>0.13052208835341367</v>
      </c>
      <c r="I95" s="8" t="s">
        <v>84</v>
      </c>
    </row>
    <row r="96" spans="1:9" x14ac:dyDescent="0.25">
      <c r="A96" s="5" t="s">
        <v>105</v>
      </c>
      <c r="B96" s="9">
        <v>634</v>
      </c>
      <c r="C96" s="7">
        <v>1.2586750788643533</v>
      </c>
      <c r="D96" s="7">
        <v>17.347826086956523</v>
      </c>
      <c r="E96" s="7">
        <v>26.260869565217391</v>
      </c>
      <c r="F96" s="7">
        <v>0.28260869565217389</v>
      </c>
      <c r="G96" s="7">
        <v>0.38365384615384618</v>
      </c>
      <c r="H96" s="7">
        <v>0.58076923076923082</v>
      </c>
      <c r="I96" s="8">
        <v>634</v>
      </c>
    </row>
    <row r="97" spans="1:9" x14ac:dyDescent="0.25">
      <c r="A97" s="5" t="s">
        <v>106</v>
      </c>
      <c r="B97" s="6">
        <v>4467</v>
      </c>
      <c r="C97" s="7">
        <v>14.95589881352138</v>
      </c>
      <c r="D97" s="7">
        <v>3.7798019801980196</v>
      </c>
      <c r="E97" s="7">
        <v>8.0458840169731261</v>
      </c>
      <c r="F97" s="7">
        <v>6.472418670438472E-2</v>
      </c>
      <c r="G97" s="7">
        <v>19.765680473372782</v>
      </c>
      <c r="H97" s="7">
        <v>42.074260355029587</v>
      </c>
      <c r="I97" s="8">
        <v>494.68438538205982</v>
      </c>
    </row>
    <row r="98" spans="1:9" x14ac:dyDescent="0.25">
      <c r="A98" s="5" t="s">
        <v>107</v>
      </c>
      <c r="B98" s="6">
        <v>17686</v>
      </c>
      <c r="C98" s="7">
        <v>0.96126880018093408</v>
      </c>
      <c r="D98" s="7">
        <v>7.4533099517755375</v>
      </c>
      <c r="E98" s="7">
        <v>16.519070583077596</v>
      </c>
      <c r="F98" s="7">
        <v>0.42875931608943446</v>
      </c>
      <c r="G98" s="7">
        <v>2.0687515210513507</v>
      </c>
      <c r="H98" s="7">
        <v>4.5850571915307858</v>
      </c>
      <c r="I98" s="8">
        <v>2180.7644882860668</v>
      </c>
    </row>
    <row r="99" spans="1:9" x14ac:dyDescent="0.25">
      <c r="A99" s="5" t="s">
        <v>108</v>
      </c>
      <c r="B99" s="6">
        <v>8635</v>
      </c>
      <c r="C99" s="7">
        <v>2.6794441227562245</v>
      </c>
      <c r="D99" s="7">
        <v>12.339733333333333</v>
      </c>
      <c r="E99" s="7">
        <v>11.401066666666667</v>
      </c>
      <c r="F99" s="7">
        <v>2.4E-2</v>
      </c>
      <c r="G99" s="7">
        <v>3.006366943866944</v>
      </c>
      <c r="H99" s="7">
        <v>2.7776767151767152</v>
      </c>
      <c r="I99" s="8">
        <v>2333.7837837837837</v>
      </c>
    </row>
    <row r="100" spans="1:9" x14ac:dyDescent="0.25">
      <c r="A100" s="5" t="s">
        <v>109</v>
      </c>
      <c r="B100" s="9">
        <v>837</v>
      </c>
      <c r="C100" s="7">
        <v>2.1624850657108721</v>
      </c>
      <c r="D100" s="7">
        <v>1.3021582733812949</v>
      </c>
      <c r="E100" s="7">
        <v>1.4</v>
      </c>
      <c r="F100" s="7">
        <v>0.48345323741007196</v>
      </c>
      <c r="G100" s="7">
        <v>1.3923076923076922</v>
      </c>
      <c r="H100" s="7">
        <v>1.496923076923077</v>
      </c>
      <c r="I100" s="8">
        <v>1287.6923076923076</v>
      </c>
    </row>
    <row r="101" spans="1:9" x14ac:dyDescent="0.25">
      <c r="A101" s="5" t="s">
        <v>110</v>
      </c>
      <c r="B101" s="6">
        <v>22163</v>
      </c>
      <c r="C101" s="7">
        <v>1.4194829219870957</v>
      </c>
      <c r="D101" s="7">
        <v>2.9839704069050557</v>
      </c>
      <c r="E101" s="7">
        <v>3.4590723702930855</v>
      </c>
      <c r="F101" s="7">
        <v>0.66091245376078911</v>
      </c>
      <c r="G101" s="7">
        <v>4.4485294117647056</v>
      </c>
      <c r="H101" s="7">
        <v>5.1568156108597289</v>
      </c>
      <c r="I101" s="8">
        <v>2360.276890308839</v>
      </c>
    </row>
    <row r="102" spans="1:9" x14ac:dyDescent="0.25">
      <c r="A102" s="5" t="s">
        <v>111</v>
      </c>
      <c r="B102" s="6">
        <v>8587</v>
      </c>
      <c r="C102" s="7">
        <v>2.1826016070804704</v>
      </c>
      <c r="D102" s="7">
        <v>1.0379929109437307</v>
      </c>
      <c r="E102" s="7">
        <v>1.4158728400531679</v>
      </c>
      <c r="F102" s="7">
        <v>7.6207354895879487E-2</v>
      </c>
      <c r="G102" s="7">
        <v>9.1872549019607845</v>
      </c>
      <c r="H102" s="7">
        <v>12.531862745098039</v>
      </c>
      <c r="I102" s="8">
        <v>2642.1538461538462</v>
      </c>
    </row>
    <row r="103" spans="1:9" x14ac:dyDescent="0.25">
      <c r="A103" s="5" t="s">
        <v>112</v>
      </c>
      <c r="B103" s="6">
        <v>1897</v>
      </c>
      <c r="C103" s="7">
        <v>5.0195044807590934</v>
      </c>
      <c r="D103" s="7">
        <v>2.6545860050181211</v>
      </c>
      <c r="E103" s="7">
        <v>3.0833565653749653</v>
      </c>
      <c r="F103" s="7">
        <v>5.1575132422637303E-2</v>
      </c>
      <c r="G103" s="7">
        <v>4.5778846153846153</v>
      </c>
      <c r="H103" s="7">
        <v>5.3173076923076925</v>
      </c>
      <c r="I103" s="8">
        <v>862.27272727272725</v>
      </c>
    </row>
    <row r="104" spans="1:9" x14ac:dyDescent="0.25">
      <c r="A104" s="5" t="s">
        <v>113</v>
      </c>
      <c r="B104" s="6">
        <v>31519</v>
      </c>
      <c r="C104" s="7">
        <v>2.1220533646372028</v>
      </c>
      <c r="D104" s="7">
        <v>5.7289079229122057</v>
      </c>
      <c r="E104" s="7">
        <v>14.637516059957173</v>
      </c>
      <c r="F104" s="7">
        <v>0.2569593147751606</v>
      </c>
      <c r="G104" s="7">
        <v>7.6248290013679894</v>
      </c>
      <c r="H104" s="7">
        <v>19.481646146830826</v>
      </c>
      <c r="I104" s="8">
        <v>2352.1641791044776</v>
      </c>
    </row>
    <row r="105" spans="1:9" x14ac:dyDescent="0.25">
      <c r="A105" s="5" t="s">
        <v>114</v>
      </c>
      <c r="B105" s="6">
        <v>16225</v>
      </c>
      <c r="C105" s="7">
        <v>4.8444992295839757</v>
      </c>
      <c r="D105" s="7">
        <v>2.1842383149002389</v>
      </c>
      <c r="E105" s="7">
        <v>4.8307397321180456</v>
      </c>
      <c r="F105" s="7">
        <v>0.66878786194631246</v>
      </c>
      <c r="G105" s="7">
        <v>16.617758985200847</v>
      </c>
      <c r="H105" s="7">
        <v>36.75243128964059</v>
      </c>
      <c r="I105" s="8">
        <v>1040.0641025641025</v>
      </c>
    </row>
    <row r="106" spans="1:9" x14ac:dyDescent="0.25">
      <c r="A106" s="5" t="s">
        <v>115</v>
      </c>
      <c r="B106" s="6">
        <v>2920</v>
      </c>
      <c r="C106" s="7">
        <v>2.1311643835616438</v>
      </c>
      <c r="D106" s="7">
        <v>4.8961447678992922</v>
      </c>
      <c r="E106" s="7">
        <v>13.908733280881195</v>
      </c>
      <c r="F106" s="7">
        <v>7.6317859952793082E-2</v>
      </c>
      <c r="G106" s="7">
        <v>3.6264568764568765</v>
      </c>
      <c r="H106" s="7">
        <v>10.301864801864802</v>
      </c>
      <c r="I106" s="8">
        <v>1640.4494382022472</v>
      </c>
    </row>
    <row r="107" spans="1:9" x14ac:dyDescent="0.25">
      <c r="A107" s="5" t="s">
        <v>116</v>
      </c>
      <c r="B107" s="6">
        <v>52759</v>
      </c>
      <c r="C107" s="7">
        <v>0.99901438617107985</v>
      </c>
      <c r="D107" s="7">
        <v>4.8934175099805035</v>
      </c>
      <c r="E107" s="7">
        <v>6.9180206108996378</v>
      </c>
      <c r="F107" s="7">
        <v>3.0544981895831397E-2</v>
      </c>
      <c r="G107" s="7">
        <v>7.1380010834236183</v>
      </c>
      <c r="H107" s="7">
        <v>10.091278439869988</v>
      </c>
      <c r="I107" s="8">
        <v>4710.625</v>
      </c>
    </row>
    <row r="108" spans="1:9" x14ac:dyDescent="0.25">
      <c r="A108" s="5" t="s">
        <v>117</v>
      </c>
      <c r="B108" s="6">
        <v>4681</v>
      </c>
      <c r="C108" s="7">
        <v>3.8158513138218328</v>
      </c>
      <c r="D108" s="7">
        <v>7.5750636132315519</v>
      </c>
      <c r="E108" s="7">
        <v>8.1335877862595414</v>
      </c>
      <c r="F108" s="7">
        <v>1.8570822731128074</v>
      </c>
      <c r="G108" s="7">
        <v>7.6333333333333337</v>
      </c>
      <c r="H108" s="7">
        <v>8.1961538461538463</v>
      </c>
      <c r="I108" s="8">
        <v>1544.8844884488449</v>
      </c>
    </row>
    <row r="109" spans="1:9" x14ac:dyDescent="0.25">
      <c r="A109" s="5" t="s">
        <v>118</v>
      </c>
      <c r="B109" s="9">
        <v>873</v>
      </c>
      <c r="C109" s="7">
        <v>2.4810996563573884</v>
      </c>
      <c r="D109" s="7">
        <v>4.3147410358565734</v>
      </c>
      <c r="E109" s="7">
        <v>4.3984063745019917</v>
      </c>
      <c r="F109" s="7">
        <v>0</v>
      </c>
      <c r="G109" s="7">
        <v>1.7945318972659485</v>
      </c>
      <c r="H109" s="7">
        <v>1.8293289146644574</v>
      </c>
      <c r="I109" s="8">
        <v>1164</v>
      </c>
    </row>
    <row r="110" spans="1:9" x14ac:dyDescent="0.25">
      <c r="A110" s="5" t="s">
        <v>119</v>
      </c>
      <c r="B110" s="6">
        <v>10065</v>
      </c>
      <c r="C110" s="7">
        <v>0.947143566815698</v>
      </c>
      <c r="D110" s="7">
        <v>7.6264000000000003</v>
      </c>
      <c r="E110" s="7">
        <v>24.8904</v>
      </c>
      <c r="F110" s="7">
        <v>0.2</v>
      </c>
      <c r="G110" s="7">
        <v>3.7799365582870736</v>
      </c>
      <c r="H110" s="7">
        <v>12.336637589214909</v>
      </c>
      <c r="I110" s="8">
        <v>3145.3125</v>
      </c>
    </row>
    <row r="111" spans="1:9" x14ac:dyDescent="0.25">
      <c r="A111" s="5" t="s">
        <v>120</v>
      </c>
      <c r="B111" s="6">
        <v>23158</v>
      </c>
      <c r="C111" s="7">
        <v>1.0983245530702133</v>
      </c>
      <c r="D111" s="7">
        <v>3.1128380859135967</v>
      </c>
      <c r="E111" s="7">
        <v>4.2576184065597849</v>
      </c>
      <c r="F111" s="7">
        <v>1.1592216374984703</v>
      </c>
      <c r="G111" s="7">
        <v>9.7676651305683571</v>
      </c>
      <c r="H111" s="7">
        <v>13.359831029185868</v>
      </c>
      <c r="I111" s="8">
        <v>3087.7333333333331</v>
      </c>
    </row>
    <row r="112" spans="1:9" x14ac:dyDescent="0.25">
      <c r="A112" s="5" t="s">
        <v>121</v>
      </c>
      <c r="B112" s="6">
        <v>6096</v>
      </c>
      <c r="C112" s="7">
        <v>1.4593175853018372</v>
      </c>
      <c r="D112" s="7">
        <v>11.583333333333334</v>
      </c>
      <c r="E112" s="7">
        <v>24.733072916666668</v>
      </c>
      <c r="F112" s="7">
        <v>0.52473958333333337</v>
      </c>
      <c r="G112" s="7">
        <v>1.2533107917723303</v>
      </c>
      <c r="H112" s="7">
        <v>2.6761059453367144</v>
      </c>
      <c r="I112" s="8">
        <v>1354.6666666666667</v>
      </c>
    </row>
    <row r="113" spans="1:9" x14ac:dyDescent="0.25">
      <c r="A113" s="5" t="s">
        <v>122</v>
      </c>
      <c r="B113" s="6">
        <v>1232</v>
      </c>
      <c r="C113" s="7">
        <v>2.1103896103896105</v>
      </c>
      <c r="D113" s="7">
        <v>3.5326086956521738</v>
      </c>
      <c r="E113" s="7">
        <v>10.283967391304348</v>
      </c>
      <c r="F113" s="7">
        <v>4.0760869565217392E-2</v>
      </c>
      <c r="G113" s="7">
        <v>2.4904214559386975</v>
      </c>
      <c r="H113" s="7">
        <v>7.25</v>
      </c>
      <c r="I113" s="8">
        <v>2240</v>
      </c>
    </row>
    <row r="114" spans="1:9" x14ac:dyDescent="0.25">
      <c r="A114" s="5" t="s">
        <v>123</v>
      </c>
      <c r="B114" s="6">
        <v>9286</v>
      </c>
      <c r="C114" s="7">
        <v>18.145380142149474</v>
      </c>
      <c r="D114" s="7">
        <v>25.250711823767421</v>
      </c>
      <c r="E114" s="7">
        <v>18.554023677506368</v>
      </c>
      <c r="F114" s="7">
        <v>4.0011988610819724</v>
      </c>
      <c r="G114" s="7">
        <v>50.630408653846153</v>
      </c>
      <c r="H114" s="7">
        <v>37.202824519230766</v>
      </c>
      <c r="I114" s="8">
        <v>871.92488262910797</v>
      </c>
    </row>
    <row r="115" spans="1:9" x14ac:dyDescent="0.25">
      <c r="A115" s="5" t="s">
        <v>124</v>
      </c>
      <c r="B115" s="6">
        <v>85846</v>
      </c>
      <c r="C115" s="7">
        <v>1.7657433077837057</v>
      </c>
      <c r="D115" s="7">
        <v>4.8125853255865634</v>
      </c>
      <c r="E115" s="7">
        <v>5.8198241102327204</v>
      </c>
      <c r="F115" s="7">
        <v>1.2497380702924088</v>
      </c>
      <c r="G115" s="7">
        <v>13.621675053918045</v>
      </c>
      <c r="H115" s="7">
        <v>16.472591660675771</v>
      </c>
      <c r="I115" s="8">
        <v>4418.2192485846626</v>
      </c>
    </row>
    <row r="116" spans="1:9" x14ac:dyDescent="0.25">
      <c r="A116" s="5" t="s">
        <v>125</v>
      </c>
      <c r="B116" s="6">
        <v>4261</v>
      </c>
      <c r="C116" s="7">
        <v>2.0171321286083077</v>
      </c>
      <c r="D116" s="7">
        <v>2.0861650485436893</v>
      </c>
      <c r="E116" s="7">
        <v>3.3395631067961165</v>
      </c>
      <c r="F116" s="7">
        <v>3.7864077669902914E-2</v>
      </c>
      <c r="G116" s="7">
        <v>5.1652644230769234</v>
      </c>
      <c r="H116" s="7">
        <v>8.2686298076923084</v>
      </c>
      <c r="I116" s="8">
        <v>3277.6923076923076</v>
      </c>
    </row>
    <row r="117" spans="1:9" x14ac:dyDescent="0.25">
      <c r="A117" s="5" t="s">
        <v>126</v>
      </c>
      <c r="B117" s="6">
        <v>4750</v>
      </c>
      <c r="C117" s="7">
        <v>3.008</v>
      </c>
      <c r="D117" s="7">
        <v>6.9057515708071531</v>
      </c>
      <c r="E117" s="7">
        <v>15.972450459159013</v>
      </c>
      <c r="F117" s="7">
        <v>2.0517158047365878</v>
      </c>
      <c r="G117" s="7">
        <v>6.1059829059829056</v>
      </c>
      <c r="H117" s="7">
        <v>14.122649572649573</v>
      </c>
      <c r="I117" s="8">
        <v>1208.651399491094</v>
      </c>
    </row>
    <row r="118" spans="1:9" x14ac:dyDescent="0.25">
      <c r="A118" s="5" t="s">
        <v>127</v>
      </c>
      <c r="B118" s="6">
        <v>19943</v>
      </c>
      <c r="C118" s="7">
        <v>7.5745875745875741</v>
      </c>
      <c r="D118" s="7">
        <v>21.330132730866985</v>
      </c>
      <c r="E118" s="7">
        <v>29.665207568483478</v>
      </c>
      <c r="F118" s="7">
        <v>3.5978537136402147</v>
      </c>
      <c r="G118" s="7">
        <v>45.383806519453209</v>
      </c>
      <c r="H118" s="7">
        <v>63.118221421060539</v>
      </c>
      <c r="I118" s="8">
        <v>2121.5957446808511</v>
      </c>
    </row>
    <row r="119" spans="1:9" x14ac:dyDescent="0.25">
      <c r="A119" s="5" t="s">
        <v>128</v>
      </c>
      <c r="B119" s="6">
        <v>41674</v>
      </c>
      <c r="C119" s="7">
        <v>3.950400729471613</v>
      </c>
      <c r="D119" s="7">
        <v>7.7410542154511681</v>
      </c>
      <c r="E119" s="7">
        <v>17.327173555273429</v>
      </c>
      <c r="F119" s="7">
        <v>0.10372878168053792</v>
      </c>
      <c r="G119" s="7">
        <v>18.866490946596379</v>
      </c>
      <c r="H119" s="7">
        <v>42.229773091909237</v>
      </c>
      <c r="I119" s="8">
        <v>1483.0604982206405</v>
      </c>
    </row>
    <row r="120" spans="1:9" x14ac:dyDescent="0.25">
      <c r="A120" s="5" t="s">
        <v>129</v>
      </c>
      <c r="B120" s="6">
        <v>405262</v>
      </c>
      <c r="C120" s="7">
        <v>2.8634685709491636</v>
      </c>
      <c r="D120" s="7">
        <v>4.258284804250744</v>
      </c>
      <c r="E120" s="7">
        <v>21.832061853022012</v>
      </c>
      <c r="F120" s="7">
        <v>0.5718799194178712</v>
      </c>
      <c r="G120" s="7">
        <v>40.065426046126227</v>
      </c>
      <c r="H120" s="7">
        <v>205.41389310868664</v>
      </c>
      <c r="I120" s="8">
        <v>2496.3779721572009</v>
      </c>
    </row>
    <row r="121" spans="1:9" x14ac:dyDescent="0.25">
      <c r="A121" s="5" t="s">
        <v>130</v>
      </c>
      <c r="B121" s="6">
        <v>8252</v>
      </c>
      <c r="C121" s="7">
        <v>6.1170625302956863</v>
      </c>
      <c r="D121" s="7">
        <v>6.8864938608458388</v>
      </c>
      <c r="E121" s="7">
        <v>7.3923601637107774</v>
      </c>
      <c r="F121" s="7">
        <v>2.9461118690313781</v>
      </c>
      <c r="G121" s="7">
        <v>11.79392523364486</v>
      </c>
      <c r="H121" s="7">
        <v>12.660280373831776</v>
      </c>
      <c r="I121" s="8">
        <v>1465.7193605683838</v>
      </c>
    </row>
    <row r="122" spans="1:9" x14ac:dyDescent="0.25">
      <c r="A122" s="5" t="s">
        <v>131</v>
      </c>
      <c r="B122" s="6">
        <v>61254</v>
      </c>
      <c r="C122" s="7">
        <v>2.2013746041074866</v>
      </c>
      <c r="D122" s="7">
        <v>6.1258858804288572</v>
      </c>
      <c r="E122" s="7">
        <v>10.24831909867345</v>
      </c>
      <c r="F122" s="7">
        <v>0.54097764855533348</v>
      </c>
      <c r="G122" s="7">
        <v>11.576493818681319</v>
      </c>
      <c r="H122" s="7">
        <v>19.366929945054945</v>
      </c>
      <c r="I122" s="8">
        <v>1412.6845018450185</v>
      </c>
    </row>
    <row r="123" spans="1:9" x14ac:dyDescent="0.25">
      <c r="A123" s="5" t="s">
        <v>132</v>
      </c>
      <c r="B123" s="6">
        <v>863407</v>
      </c>
      <c r="C123" s="7">
        <v>3.7175573049558319</v>
      </c>
      <c r="D123" s="7">
        <v>3.7500759416767924</v>
      </c>
      <c r="E123" s="7">
        <v>12.950398401719786</v>
      </c>
      <c r="F123" s="7">
        <v>0.48608865314515376</v>
      </c>
      <c r="G123" s="7">
        <v>45.552488540084866</v>
      </c>
      <c r="H123" s="7">
        <v>157.30958091480636</v>
      </c>
      <c r="I123" s="8">
        <v>1572.6903460837887</v>
      </c>
    </row>
    <row r="124" spans="1:9" x14ac:dyDescent="0.25">
      <c r="A124" s="5" t="s">
        <v>133</v>
      </c>
      <c r="B124" s="6">
        <v>301578</v>
      </c>
      <c r="C124" s="7">
        <v>4.4034677595845855</v>
      </c>
      <c r="D124" s="7">
        <v>8.9194422615809312</v>
      </c>
      <c r="E124" s="7">
        <v>17.042911738432501</v>
      </c>
      <c r="F124" s="7">
        <v>0.22999321633184899</v>
      </c>
      <c r="G124" s="7">
        <v>36.347410772936279</v>
      </c>
      <c r="H124" s="7">
        <v>69.451171447339604</v>
      </c>
      <c r="I124" s="8">
        <v>918.04566210045664</v>
      </c>
    </row>
    <row r="125" spans="1:9" x14ac:dyDescent="0.25">
      <c r="A125" s="5" t="s">
        <v>134</v>
      </c>
      <c r="B125" s="6">
        <v>4608</v>
      </c>
      <c r="C125" s="7">
        <v>5.412109375</v>
      </c>
      <c r="D125" s="7">
        <v>4.680743243243243</v>
      </c>
      <c r="E125" s="7">
        <v>6.6576576576576576</v>
      </c>
      <c r="F125" s="7">
        <v>2.6936936936936937</v>
      </c>
      <c r="G125" s="7">
        <v>11.989903846153846</v>
      </c>
      <c r="H125" s="7">
        <v>17.053846153846155</v>
      </c>
      <c r="I125" s="8">
        <v>1453.627760252366</v>
      </c>
    </row>
    <row r="126" spans="1:9" x14ac:dyDescent="0.25">
      <c r="A126" s="5" t="s">
        <v>135</v>
      </c>
      <c r="B126" s="6">
        <v>1406</v>
      </c>
      <c r="C126" s="7">
        <v>0.8534850640113798</v>
      </c>
      <c r="D126" s="7">
        <v>6.6298342541436464</v>
      </c>
      <c r="E126" s="7">
        <v>4.9834254143646408</v>
      </c>
      <c r="F126" s="7">
        <v>0</v>
      </c>
      <c r="G126" s="7">
        <v>0.43541364296081275</v>
      </c>
      <c r="H126" s="7">
        <v>0.32728592162554426</v>
      </c>
      <c r="I126" s="8">
        <v>1874.6666666666667</v>
      </c>
    </row>
    <row r="127" spans="1:9" x14ac:dyDescent="0.25">
      <c r="A127" s="5" t="s">
        <v>136</v>
      </c>
      <c r="B127" s="6">
        <v>147730</v>
      </c>
      <c r="C127" s="7">
        <v>2.3480741893995805</v>
      </c>
      <c r="D127" s="7">
        <v>7.292931628963081</v>
      </c>
      <c r="E127" s="7">
        <v>13.230047935413339</v>
      </c>
      <c r="F127" s="7">
        <v>0.46245059288537549</v>
      </c>
      <c r="G127" s="7">
        <v>12.795787376885905</v>
      </c>
      <c r="H127" s="7">
        <v>23.212733778449962</v>
      </c>
      <c r="I127" s="8">
        <v>2617.9337231968811</v>
      </c>
    </row>
    <row r="128" spans="1:9" x14ac:dyDescent="0.25">
      <c r="A128" s="5" t="s">
        <v>137</v>
      </c>
      <c r="B128" s="6">
        <v>4032</v>
      </c>
      <c r="C128" s="7">
        <v>0.96676587301587302</v>
      </c>
      <c r="D128" s="7">
        <v>8.6238938053097343</v>
      </c>
      <c r="E128" s="7">
        <v>23.283185840707965</v>
      </c>
      <c r="F128" s="7">
        <v>0.55309734513274333</v>
      </c>
      <c r="G128" s="7">
        <v>1.947052947052947</v>
      </c>
      <c r="H128" s="7">
        <v>5.256743256743257</v>
      </c>
      <c r="I128" s="8">
        <v>1938.4615384615383</v>
      </c>
    </row>
    <row r="129" spans="1:9" x14ac:dyDescent="0.25">
      <c r="A129" s="5" t="s">
        <v>138</v>
      </c>
      <c r="B129" s="6">
        <v>4716</v>
      </c>
      <c r="C129" s="7">
        <v>1.8392705682782018</v>
      </c>
      <c r="D129" s="7">
        <v>3.3620155038759689</v>
      </c>
      <c r="E129" s="7">
        <v>12.730232558139535</v>
      </c>
      <c r="F129" s="7">
        <v>0.11472868217054263</v>
      </c>
      <c r="G129" s="7">
        <v>3.8346595932802829</v>
      </c>
      <c r="H129" s="7">
        <v>14.519893899204243</v>
      </c>
      <c r="I129" s="8">
        <v>1626.2068965517242</v>
      </c>
    </row>
    <row r="130" spans="1:9" x14ac:dyDescent="0.25">
      <c r="A130" s="5" t="s">
        <v>139</v>
      </c>
      <c r="B130" s="6">
        <v>20022</v>
      </c>
      <c r="C130" s="7">
        <v>1.1998801318549595</v>
      </c>
      <c r="D130" s="7">
        <v>2.1654948620876149</v>
      </c>
      <c r="E130" s="7">
        <v>5.3731746890210923</v>
      </c>
      <c r="F130" s="7">
        <v>0.31097890751757706</v>
      </c>
      <c r="G130" s="7">
        <v>8.7169811320754711</v>
      </c>
      <c r="H130" s="7">
        <v>21.629172714078376</v>
      </c>
      <c r="I130" s="8">
        <v>2868.4813753581661</v>
      </c>
    </row>
    <row r="131" spans="1:9" x14ac:dyDescent="0.25">
      <c r="A131" s="5" t="s">
        <v>140</v>
      </c>
      <c r="B131" s="9">
        <v>993</v>
      </c>
      <c r="C131" s="7">
        <v>11.399798590130917</v>
      </c>
      <c r="D131" s="7">
        <v>7.2193877551020407</v>
      </c>
      <c r="E131" s="7">
        <v>17.685586734693878</v>
      </c>
      <c r="F131" s="7">
        <v>6.7602040816326536E-2</v>
      </c>
      <c r="G131" s="7">
        <v>4.6317512274959087</v>
      </c>
      <c r="H131" s="7">
        <v>11.346563011456629</v>
      </c>
      <c r="I131" s="8">
        <v>794.4</v>
      </c>
    </row>
    <row r="132" spans="1:9" x14ac:dyDescent="0.25">
      <c r="A132" s="5" t="s">
        <v>141</v>
      </c>
      <c r="B132" s="6">
        <v>14435</v>
      </c>
      <c r="C132" s="7">
        <v>1.71111880845168</v>
      </c>
      <c r="D132" s="7">
        <v>3.3835616438356166</v>
      </c>
      <c r="E132" s="7">
        <v>4.0509589041095895</v>
      </c>
      <c r="F132" s="7">
        <v>2.7397260273972601E-2</v>
      </c>
      <c r="G132" s="7">
        <v>9.1481481481481488</v>
      </c>
      <c r="H132" s="7">
        <v>10.952592592592593</v>
      </c>
      <c r="I132" s="8">
        <v>2830.3921568627452</v>
      </c>
    </row>
    <row r="133" spans="1:9" x14ac:dyDescent="0.25">
      <c r="A133" s="5" t="s">
        <v>142</v>
      </c>
      <c r="B133" s="6">
        <v>1834</v>
      </c>
      <c r="C133" s="7">
        <v>0.65430752453653218</v>
      </c>
      <c r="D133" s="7">
        <v>4.1958041958041958</v>
      </c>
      <c r="E133" s="7">
        <v>9.6573426573426566</v>
      </c>
      <c r="F133" s="7">
        <v>1.2587412587412588</v>
      </c>
      <c r="G133" s="7">
        <v>1.5384615384615385</v>
      </c>
      <c r="H133" s="7">
        <v>3.5410256410256409</v>
      </c>
      <c r="I133" s="8">
        <v>2445.3333333333335</v>
      </c>
    </row>
    <row r="134" spans="1:9" x14ac:dyDescent="0.25">
      <c r="A134" s="5" t="s">
        <v>143</v>
      </c>
      <c r="B134" s="6">
        <v>298915</v>
      </c>
      <c r="C134" s="7">
        <v>4.1275412742752957</v>
      </c>
      <c r="D134" s="7">
        <v>11.924766102219129</v>
      </c>
      <c r="E134" s="7">
        <v>26.250782881002088</v>
      </c>
      <c r="F134" s="7">
        <v>1.2652033557565916</v>
      </c>
      <c r="G134" s="7">
        <v>45.954666761025557</v>
      </c>
      <c r="H134" s="7">
        <v>101.16307264827537</v>
      </c>
      <c r="I134" s="8">
        <v>1550.3890041493776</v>
      </c>
    </row>
    <row r="135" spans="1:9" x14ac:dyDescent="0.25">
      <c r="A135" s="5" t="s">
        <v>144</v>
      </c>
      <c r="B135" s="6">
        <v>1853</v>
      </c>
      <c r="C135" s="7">
        <v>0.75337290879654617</v>
      </c>
      <c r="D135" s="7">
        <v>8.5121951219512191</v>
      </c>
      <c r="E135" s="7">
        <v>6.8170731707317076</v>
      </c>
      <c r="F135" s="7">
        <v>0.3048780487804878</v>
      </c>
      <c r="G135" s="7">
        <v>1.6778846153846154</v>
      </c>
      <c r="H135" s="7">
        <v>1.34375</v>
      </c>
      <c r="I135" s="8">
        <v>4632.5</v>
      </c>
    </row>
    <row r="136" spans="1:9" x14ac:dyDescent="0.25">
      <c r="A136" s="5" t="s">
        <v>145</v>
      </c>
      <c r="B136" s="6">
        <v>31076</v>
      </c>
      <c r="C136" s="7">
        <v>1.1492791865104903</v>
      </c>
      <c r="D136" s="7">
        <v>6.1229213097891311</v>
      </c>
      <c r="E136" s="7">
        <v>8.9045088290759473</v>
      </c>
      <c r="F136" s="7">
        <v>1.1921824104234529</v>
      </c>
      <c r="G136" s="7">
        <v>5.2032342657342658</v>
      </c>
      <c r="H136" s="7">
        <v>7.5670163170163169</v>
      </c>
      <c r="I136" s="8">
        <v>2917.9342723004693</v>
      </c>
    </row>
    <row r="137" spans="1:9" x14ac:dyDescent="0.25">
      <c r="A137" s="5" t="s">
        <v>146</v>
      </c>
      <c r="B137" s="6">
        <v>5999</v>
      </c>
      <c r="C137" s="7">
        <v>0.53842307051175198</v>
      </c>
      <c r="D137" s="7">
        <v>0.83247422680412375</v>
      </c>
      <c r="E137" s="7">
        <v>0.97396907216494844</v>
      </c>
      <c r="F137" s="7">
        <v>4.3298969072164947E-2</v>
      </c>
      <c r="G137" s="7">
        <v>2.3304473304473303</v>
      </c>
      <c r="H137" s="7">
        <v>2.7265512265512264</v>
      </c>
      <c r="I137" s="8">
        <v>4285</v>
      </c>
    </row>
    <row r="138" spans="1:9" x14ac:dyDescent="0.25">
      <c r="A138" s="5" t="s">
        <v>147</v>
      </c>
      <c r="B138" s="6">
        <v>1316</v>
      </c>
      <c r="C138" s="7">
        <v>2.0136778115501519</v>
      </c>
      <c r="D138" s="7">
        <v>8.8926174496644297</v>
      </c>
      <c r="E138" s="7">
        <v>15.946308724832214</v>
      </c>
      <c r="F138" s="7">
        <v>2.3489932885906041E-2</v>
      </c>
      <c r="G138" s="7">
        <v>2.5480769230769229</v>
      </c>
      <c r="H138" s="7">
        <v>4.569230769230769</v>
      </c>
      <c r="I138" s="8">
        <v>1754.6666666666667</v>
      </c>
    </row>
    <row r="139" spans="1:9" x14ac:dyDescent="0.25">
      <c r="A139" s="5" t="s">
        <v>148</v>
      </c>
      <c r="B139" s="6">
        <v>24487</v>
      </c>
      <c r="C139" s="7">
        <v>1.5395924368032017</v>
      </c>
      <c r="D139" s="7">
        <v>5.244122965641953</v>
      </c>
      <c r="E139" s="7">
        <v>10.124634858812074</v>
      </c>
      <c r="F139" s="7">
        <v>0.11851439699540965</v>
      </c>
      <c r="G139" s="7">
        <v>4.5031055900621118</v>
      </c>
      <c r="H139" s="7">
        <v>8.6939799331103682</v>
      </c>
      <c r="I139" s="8">
        <v>4027.4671052631579</v>
      </c>
    </row>
    <row r="140" spans="1:9" x14ac:dyDescent="0.25">
      <c r="A140" s="5" t="s">
        <v>149</v>
      </c>
      <c r="B140" s="6">
        <v>82736</v>
      </c>
      <c r="C140" s="7">
        <v>1.0633823245020306</v>
      </c>
      <c r="D140" s="7">
        <v>3.9802750633369528</v>
      </c>
      <c r="E140" s="7">
        <v>11.268412956930872</v>
      </c>
      <c r="F140" s="7">
        <v>2.4593738689829894</v>
      </c>
      <c r="G140" s="7">
        <v>4.6997863247863245</v>
      </c>
      <c r="H140" s="7">
        <v>13.3053952991453</v>
      </c>
      <c r="I140" s="8">
        <v>1928.5780885780887</v>
      </c>
    </row>
    <row r="141" spans="1:9" x14ac:dyDescent="0.25">
      <c r="A141" s="5" t="s">
        <v>150</v>
      </c>
      <c r="B141" s="6">
        <v>35065</v>
      </c>
      <c r="C141" s="7">
        <v>2.2141451589904464</v>
      </c>
      <c r="D141" s="7">
        <v>2.9668309832244257</v>
      </c>
      <c r="E141" s="7">
        <v>11.049294967327754</v>
      </c>
      <c r="F141" s="7">
        <v>0.52065420917879934</v>
      </c>
      <c r="G141" s="7">
        <v>21.674762702400894</v>
      </c>
      <c r="H141" s="7">
        <v>80.722780569514242</v>
      </c>
      <c r="I141" s="8">
        <v>1332.2568389057751</v>
      </c>
    </row>
    <row r="142" spans="1:9" x14ac:dyDescent="0.25">
      <c r="A142" s="5" t="s">
        <v>151</v>
      </c>
      <c r="B142" s="6">
        <v>3140</v>
      </c>
      <c r="C142" s="7">
        <v>2.4509554140127388</v>
      </c>
      <c r="D142" s="7">
        <v>7.0605504587155963</v>
      </c>
      <c r="E142" s="7">
        <v>8.1880733944954134</v>
      </c>
      <c r="F142" s="7">
        <v>4.1284403669724773E-2</v>
      </c>
      <c r="G142" s="7">
        <v>4</v>
      </c>
      <c r="H142" s="7">
        <v>4.6387733887733891</v>
      </c>
      <c r="I142" s="8">
        <v>1926.3803680981596</v>
      </c>
    </row>
    <row r="143" spans="1:9" x14ac:dyDescent="0.25">
      <c r="A143" s="5" t="s">
        <v>152</v>
      </c>
      <c r="B143" s="6">
        <v>23514</v>
      </c>
      <c r="C143" s="7">
        <v>1.6414901760653229</v>
      </c>
      <c r="D143" s="7">
        <v>1.829462508294625</v>
      </c>
      <c r="E143" s="7">
        <v>2.0100483458147691</v>
      </c>
      <c r="F143" s="7">
        <v>0.2369892880841786</v>
      </c>
      <c r="G143" s="7">
        <v>13.904178674351584</v>
      </c>
      <c r="H143" s="7">
        <v>15.276657060518732</v>
      </c>
      <c r="I143" s="8">
        <v>4470.3422053231943</v>
      </c>
    </row>
    <row r="144" spans="1:9" x14ac:dyDescent="0.25">
      <c r="A144" s="5" t="s">
        <v>153</v>
      </c>
      <c r="B144" s="6">
        <v>8771</v>
      </c>
      <c r="C144" s="7">
        <v>13.291300877893057</v>
      </c>
      <c r="D144" s="7">
        <v>14.627101631116687</v>
      </c>
      <c r="E144" s="7">
        <v>15.002007528230866</v>
      </c>
      <c r="F144" s="7">
        <v>0.43726474278544541</v>
      </c>
      <c r="G144" s="7">
        <v>33.118749999999999</v>
      </c>
      <c r="H144" s="7">
        <v>33.967613636363637</v>
      </c>
      <c r="I144" s="8">
        <v>974.55555555555554</v>
      </c>
    </row>
    <row r="145" spans="1:9" x14ac:dyDescent="0.25">
      <c r="A145" s="5" t="s">
        <v>154</v>
      </c>
      <c r="B145" s="6">
        <v>13031</v>
      </c>
      <c r="C145" s="7">
        <v>2.4585987261146496</v>
      </c>
      <c r="D145" s="7">
        <v>6.4165832165031045</v>
      </c>
      <c r="E145" s="7">
        <v>9.133386741438013</v>
      </c>
      <c r="F145" s="7">
        <v>6.0084117764870819E-2</v>
      </c>
      <c r="G145" s="7">
        <v>11.217787114845938</v>
      </c>
      <c r="H145" s="7">
        <v>15.967436974789916</v>
      </c>
      <c r="I145" s="8">
        <v>2921.7488789237668</v>
      </c>
    </row>
    <row r="146" spans="1:9" x14ac:dyDescent="0.25">
      <c r="A146" s="5" t="s">
        <v>155</v>
      </c>
      <c r="B146" s="6">
        <v>38092</v>
      </c>
      <c r="C146" s="7">
        <v>1.9183030557597396</v>
      </c>
      <c r="D146" s="7">
        <v>6.2321535181236678</v>
      </c>
      <c r="E146" s="7">
        <v>13.133987206823027</v>
      </c>
      <c r="F146" s="7">
        <v>0.21287846481876332</v>
      </c>
      <c r="G146" s="7">
        <v>15.110008271298593</v>
      </c>
      <c r="H146" s="7">
        <v>31.843672456575682</v>
      </c>
      <c r="I146" s="8">
        <v>3976.2004175365346</v>
      </c>
    </row>
    <row r="147" spans="1:9" x14ac:dyDescent="0.25">
      <c r="A147" s="5" t="s">
        <v>156</v>
      </c>
      <c r="B147" s="6">
        <v>24010</v>
      </c>
      <c r="C147" s="7">
        <v>4.7792586422324028</v>
      </c>
      <c r="D147" s="7">
        <v>9.8718169304886434</v>
      </c>
      <c r="E147" s="7">
        <v>22.776152787336546</v>
      </c>
      <c r="F147" s="7">
        <v>3.0540261527873366E-2</v>
      </c>
      <c r="G147" s="7">
        <v>33.435314685314687</v>
      </c>
      <c r="H147" s="7">
        <v>77.141608391608386</v>
      </c>
      <c r="I147" s="8">
        <v>1554.0453074433658</v>
      </c>
    </row>
    <row r="148" spans="1:9" x14ac:dyDescent="0.25">
      <c r="A148" s="5" t="s">
        <v>157</v>
      </c>
      <c r="B148" s="9">
        <v>998</v>
      </c>
      <c r="C148" s="7">
        <v>1.1513026052104209</v>
      </c>
      <c r="D148" s="7">
        <v>1.6437768240343347</v>
      </c>
      <c r="E148" s="7">
        <v>2.2117310443490701</v>
      </c>
      <c r="F148" s="7">
        <v>0.20171673819742489</v>
      </c>
      <c r="G148" s="7">
        <v>0.94026186579378068</v>
      </c>
      <c r="H148" s="7">
        <v>1.2651391162029459</v>
      </c>
      <c r="I148" s="8">
        <v>1691.5254237288136</v>
      </c>
    </row>
    <row r="149" spans="1:9" x14ac:dyDescent="0.25">
      <c r="A149" s="5" t="s">
        <v>158</v>
      </c>
      <c r="B149" s="6">
        <v>12184</v>
      </c>
      <c r="C149" s="7">
        <v>4.7852921864740647</v>
      </c>
      <c r="D149" s="7">
        <v>10.803038725217714</v>
      </c>
      <c r="E149" s="7">
        <v>24.258662219751713</v>
      </c>
      <c r="F149" s="7">
        <v>1.4452473596442468</v>
      </c>
      <c r="G149" s="7">
        <v>22.88226059654631</v>
      </c>
      <c r="H149" s="7">
        <v>51.383045525902666</v>
      </c>
      <c r="I149" s="8">
        <v>1624.5333333333333</v>
      </c>
    </row>
    <row r="150" spans="1:9" x14ac:dyDescent="0.25">
      <c r="A150" s="5" t="s">
        <v>159</v>
      </c>
      <c r="B150" s="6">
        <v>2164</v>
      </c>
      <c r="C150" s="7">
        <v>2.9805914972273566</v>
      </c>
      <c r="D150" s="7">
        <v>6.2743190661478598</v>
      </c>
      <c r="E150" s="7">
        <v>12.14396887159533</v>
      </c>
      <c r="F150" s="7">
        <v>1.6536964980544746</v>
      </c>
      <c r="G150" s="7">
        <v>3.6857142857142855</v>
      </c>
      <c r="H150" s="7">
        <v>7.1337142857142855</v>
      </c>
      <c r="I150" s="8">
        <v>1327.6073619631902</v>
      </c>
    </row>
    <row r="151" spans="1:9" x14ac:dyDescent="0.25">
      <c r="A151" s="5" t="s">
        <v>160</v>
      </c>
      <c r="B151" s="6">
        <v>1973</v>
      </c>
      <c r="C151" s="7">
        <v>0.40040547389761783</v>
      </c>
      <c r="D151" s="7">
        <v>2.393939393939394</v>
      </c>
      <c r="E151" s="7">
        <v>21.703030303030303</v>
      </c>
      <c r="F151" s="7">
        <v>1.8181818181818181E-2</v>
      </c>
      <c r="G151" s="7">
        <v>0.75961538461538458</v>
      </c>
      <c r="H151" s="7">
        <v>6.8865384615384615</v>
      </c>
      <c r="I151" s="8">
        <v>3946</v>
      </c>
    </row>
    <row r="152" spans="1:9" x14ac:dyDescent="0.25">
      <c r="A152" s="5" t="s">
        <v>161</v>
      </c>
      <c r="B152" s="6">
        <v>18188</v>
      </c>
      <c r="C152" s="7">
        <v>1.573455025291401</v>
      </c>
      <c r="D152" s="7">
        <v>5.9732832394072215</v>
      </c>
      <c r="E152" s="7">
        <v>10.69067000626174</v>
      </c>
      <c r="F152" s="7">
        <v>0.17553746608223753</v>
      </c>
      <c r="G152" s="7">
        <v>5.5034615384615382</v>
      </c>
      <c r="H152" s="7">
        <v>9.8498076923076923</v>
      </c>
      <c r="I152" s="8">
        <v>3368.1481481481478</v>
      </c>
    </row>
  </sheetData>
  <pageMargins left="0.7" right="0.7" top="0.75" bottom="0.75" header="0.3" footer="0.3"/>
  <pageSetup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86BF3-444D-4B2C-AE35-2E86C5C51820}">
  <dimension ref="A1:I46"/>
  <sheetViews>
    <sheetView workbookViewId="0">
      <selection sqref="A1:XFD1048576"/>
    </sheetView>
  </sheetViews>
  <sheetFormatPr defaultRowHeight="15" x14ac:dyDescent="0.25"/>
  <cols>
    <col min="1" max="1" width="21.28515625" customWidth="1"/>
    <col min="2" max="2" width="11.7109375" customWidth="1"/>
    <col min="3" max="3" width="18.7109375" customWidth="1"/>
    <col min="4" max="4" width="22.28515625" customWidth="1"/>
    <col min="5" max="5" width="19.7109375" bestFit="1" customWidth="1"/>
    <col min="6" max="6" width="20.85546875" customWidth="1"/>
    <col min="7" max="7" width="15.42578125" customWidth="1"/>
    <col min="8" max="8" width="17.140625" customWidth="1"/>
    <col min="9" max="9" width="18.85546875" customWidth="1"/>
  </cols>
  <sheetData>
    <row r="1" spans="1:9" x14ac:dyDescent="0.25">
      <c r="A1" s="16" t="s">
        <v>162</v>
      </c>
      <c r="B1" s="16"/>
      <c r="C1" s="16"/>
      <c r="D1" s="16" t="s">
        <v>1</v>
      </c>
      <c r="E1" s="16"/>
      <c r="F1" s="16"/>
      <c r="G1" s="16"/>
      <c r="H1" s="16"/>
      <c r="I1" s="16"/>
    </row>
    <row r="2" spans="1:9" x14ac:dyDescent="0.25">
      <c r="A2" s="17"/>
      <c r="B2" s="17"/>
      <c r="C2" s="17"/>
      <c r="D2" s="17"/>
      <c r="E2" s="17"/>
      <c r="F2" s="17"/>
      <c r="G2" s="17"/>
      <c r="H2" s="17"/>
      <c r="I2" s="17"/>
    </row>
    <row r="3" spans="1:9" ht="45" x14ac:dyDescent="0.25">
      <c r="A3" s="13" t="s">
        <v>163</v>
      </c>
      <c r="B3" s="3" t="s">
        <v>3</v>
      </c>
      <c r="C3" s="2" t="s">
        <v>176</v>
      </c>
      <c r="D3" s="2" t="s">
        <v>177</v>
      </c>
      <c r="E3" s="2" t="s">
        <v>178</v>
      </c>
      <c r="F3" s="2" t="s">
        <v>179</v>
      </c>
      <c r="G3" s="2" t="s">
        <v>8</v>
      </c>
      <c r="H3" s="2" t="s">
        <v>180</v>
      </c>
      <c r="I3" s="2" t="s">
        <v>181</v>
      </c>
    </row>
    <row r="4" spans="1:9" x14ac:dyDescent="0.25">
      <c r="A4" s="1" t="s">
        <v>164</v>
      </c>
      <c r="B4" s="8">
        <f>AVERAGE('[1]Usage Sorted'!$B$2:$B$151)</f>
        <v>37792.346666666665</v>
      </c>
      <c r="C4" s="11">
        <f>AVERAGE('[1]Usage Sorted'!$C$2:$C$151)</f>
        <v>2.9695647390124398</v>
      </c>
      <c r="D4" s="11">
        <f>AVERAGE('[1]Usage Sorted'!$D$2:$D$151)</f>
        <v>5.833742914595601</v>
      </c>
      <c r="E4" s="11">
        <f>AVERAGE('[1]Usage Sorted'!$E$2:$E$151)</f>
        <v>10.772086053334451</v>
      </c>
      <c r="F4" s="11">
        <f>AVERAGE('[1]Usage Sorted'!$F$2:$F$151)</f>
        <v>0.7012562466893062</v>
      </c>
      <c r="G4" s="11">
        <f>AVERAGE('[1]Usage Sorted'!$G$2:$G$151)</f>
        <v>11.229474311107756</v>
      </c>
      <c r="H4" s="11">
        <f>AVERAGE('[1]Usage Sorted'!$H$2:$H$151)</f>
        <v>23.650966889669245</v>
      </c>
      <c r="I4" s="11">
        <f>AVERAGE('[1]Usage Sorted'!$I$2:$I$151)</f>
        <v>2242.3042405433707</v>
      </c>
    </row>
    <row r="5" spans="1:9" x14ac:dyDescent="0.25">
      <c r="A5" s="1" t="s">
        <v>165</v>
      </c>
      <c r="B5" s="8">
        <f>MEDIAN('[1]Usage Sorted'!$B$2:$B$151)</f>
        <v>8611</v>
      </c>
      <c r="C5" s="11">
        <f>MEDIAN('[1]Usage Sorted'!$C$2:$C$151)</f>
        <v>2.1266088740994231</v>
      </c>
      <c r="D5" s="11">
        <f>MEDIAN('[1]Usage Sorted'!$D$2:$D$151)</f>
        <v>5.2162411806741442</v>
      </c>
      <c r="E5" s="11">
        <f>MEDIAN('[1]Usage Sorted'!$E$2:$E$151)</f>
        <v>9.9236806269345177</v>
      </c>
      <c r="F5" s="11">
        <f>MEDIAN('[1]Usage Sorted'!$F$2:$F$151)</f>
        <v>0.2558006122947421</v>
      </c>
      <c r="G5" s="11">
        <f>MEDIAN('[1]Usage Sorted'!$G$2:$G$151)</f>
        <v>6.9069767441860463</v>
      </c>
      <c r="H5" s="11">
        <f>MEDIAN('[1]Usage Sorted'!$H$2:$H$151)</f>
        <v>11.411170528817587</v>
      </c>
      <c r="I5" s="11">
        <f>MEDIAN('[1]Usage Sorted'!$I$2:$I$151)</f>
        <v>1975</v>
      </c>
    </row>
    <row r="6" spans="1:9" x14ac:dyDescent="0.25">
      <c r="A6" s="1" t="s">
        <v>166</v>
      </c>
      <c r="B6" s="8">
        <f>SUM('[1]Usage Sorted'!$B$2:$B$151)</f>
        <v>5668852</v>
      </c>
      <c r="C6" s="11">
        <f>SUM('[1]Usage Sorted'!$J$2:$J$151)/SUM('[1]Usage Sorted'!$B$2:$B$151)</f>
        <v>3.1293023702153451</v>
      </c>
      <c r="D6" s="11">
        <f>SUM('[1]Usage Sorted'!$J$2:$J$151)/SUM('[1]Usage Sorted'!$K$2:$K$151)</f>
        <v>5.2378504783276245</v>
      </c>
      <c r="E6" s="11">
        <f>SUM('[1]Usage Sorted'!$L$2:$L$151)/SUM('[1]Usage Sorted'!$K$2:$K$151)</f>
        <v>14.854664875398607</v>
      </c>
      <c r="F6" s="11">
        <f>SUM('[1]Usage Sorted'!$M$2:$M$151)/SUM('[1]Usage Sorted'!$K$2:$K$151)</f>
        <v>0.61448181173969529</v>
      </c>
      <c r="G6" s="11">
        <f>SUM('[1]Usage Sorted'!$J$2:$J$151)/SUM('[1]Usage Sorted'!$N$2:$N$151)</f>
        <v>19.864322356151771</v>
      </c>
      <c r="H6" s="11">
        <f>SUM('[1]Usage Sorted'!$L$2:$L$151)/SUM('[1]Usage Sorted'!$N$2:$N$151)</f>
        <v>56.335676781620805</v>
      </c>
      <c r="I6" s="11">
        <f>SUM('[1]Usage Sorted'!$B$2:$B$151)/SUM('[1]Usage Sorted'!$O$2:$O$151)</f>
        <v>1723.3958076823687</v>
      </c>
    </row>
    <row r="7" spans="1:9" x14ac:dyDescent="0.25">
      <c r="B7" s="14"/>
      <c r="C7" s="15"/>
      <c r="D7" s="15"/>
      <c r="E7" s="15"/>
      <c r="F7" s="15"/>
      <c r="G7" s="15"/>
      <c r="H7" s="15"/>
      <c r="I7" s="15"/>
    </row>
    <row r="8" spans="1:9" ht="45" x14ac:dyDescent="0.25">
      <c r="A8" s="13" t="s">
        <v>167</v>
      </c>
      <c r="B8" s="3" t="s">
        <v>3</v>
      </c>
      <c r="C8" s="2" t="s">
        <v>176</v>
      </c>
      <c r="D8" s="2" t="s">
        <v>177</v>
      </c>
      <c r="E8" s="2" t="s">
        <v>178</v>
      </c>
      <c r="F8" s="2" t="s">
        <v>179</v>
      </c>
      <c r="G8" s="2" t="s">
        <v>8</v>
      </c>
      <c r="H8" s="2" t="s">
        <v>180</v>
      </c>
      <c r="I8" s="2" t="s">
        <v>181</v>
      </c>
    </row>
    <row r="9" spans="1:9" x14ac:dyDescent="0.25">
      <c r="A9" s="1" t="s">
        <v>164</v>
      </c>
      <c r="B9" s="8">
        <f>AVERAGE('[1]Usage Sorted'!$B$138:$B$151)</f>
        <v>278909.42857142858</v>
      </c>
      <c r="C9" s="11">
        <f>AVERAGE('[1]Usage Sorted'!$C$138:$C$151)</f>
        <v>2.8184195499306335</v>
      </c>
      <c r="D9" s="11">
        <f>AVERAGE('[1]Usage Sorted'!$D$138:$D$151)</f>
        <v>6.0450999339961404</v>
      </c>
      <c r="E9" s="11">
        <f>AVERAGE('[1]Usage Sorted'!$E$138:$E$151)</f>
        <v>16.145022490742583</v>
      </c>
      <c r="F9" s="11">
        <f>AVERAGE('[1]Usage Sorted'!$F$138:$F$151)</f>
        <v>0.77245972325035794</v>
      </c>
      <c r="G9" s="11">
        <f>AVERAGE('[1]Usage Sorted'!$G$138:$G$151)</f>
        <v>27.360029409995462</v>
      </c>
      <c r="H9" s="11">
        <f>AVERAGE('[1]Usage Sorted'!$H$138:$H$151)</f>
        <v>84.554568820884114</v>
      </c>
      <c r="I9" s="11">
        <f>AVERAGE('[1]Usage Sorted'!$I$138:$I$151)</f>
        <v>2058.1043724645015</v>
      </c>
    </row>
    <row r="10" spans="1:9" x14ac:dyDescent="0.25">
      <c r="A10" s="1" t="s">
        <v>165</v>
      </c>
      <c r="B10" s="8">
        <f>MEDIAN('[1]Usage Sorted'!$B$138:$B$151)</f>
        <v>185785</v>
      </c>
      <c r="C10" s="11">
        <f>MEDIAN('[1]Usage Sorted'!$C$138:$C$151)</f>
        <v>2.307492034917944</v>
      </c>
      <c r="D10" s="11">
        <f>MEDIAN('[1]Usage Sorted'!$D$138:$D$151)</f>
        <v>5.4579019463179765</v>
      </c>
      <c r="E10" s="11">
        <f>MEDIAN('[1]Usage Sorted'!$E$138:$E$151)</f>
        <v>14.756481885709617</v>
      </c>
      <c r="F10" s="11">
        <f>MEDIAN('[1]Usage Sorted'!$F$138:$F$151)</f>
        <v>0.47675219174111622</v>
      </c>
      <c r="G10" s="11">
        <f>MEDIAN('[1]Usage Sorted'!$G$138:$G$151)</f>
        <v>26.335667932890154</v>
      </c>
      <c r="H10" s="11">
        <f>MEDIAN('[1]Usage Sorted'!$H$138:$H$151)</f>
        <v>75.132943936446651</v>
      </c>
      <c r="I10" s="11">
        <f>MEDIAN('[1]Usage Sorted'!$I$138:$I$151)</f>
        <v>1973.1693531693531</v>
      </c>
    </row>
    <row r="11" spans="1:9" x14ac:dyDescent="0.25">
      <c r="A11" s="1" t="s">
        <v>168</v>
      </c>
      <c r="B11" s="8">
        <f>SUM('[1]Usage Sorted'!$B$138:$B$151)</f>
        <v>3904732</v>
      </c>
      <c r="C11" s="11">
        <f>SUM('[1]Usage Sorted'!$J$138:$J$151)/SUM('[1]Usage Sorted'!$B$138:$B$151)</f>
        <v>3.2939162021874995</v>
      </c>
      <c r="D11" s="11">
        <f>SUM('[1]Usage Sorted'!$J$138:$J$151)/SUM('[1]Usage Sorted'!$K$138:$K$151)</f>
        <v>5.1422407571993958</v>
      </c>
      <c r="E11" s="11">
        <f>SUM('[1]Usage Sorted'!$L$138:$L$151)/SUM('[1]Usage Sorted'!$K$138:$K$151)</f>
        <v>16.567676854907031</v>
      </c>
      <c r="F11" s="11">
        <f>SUM('[1]Usage Sorted'!$M$138:$M$151)/SUM('[1]Usage Sorted'!$K$138:$K$151)</f>
        <v>0.51745170451024436</v>
      </c>
      <c r="G11" s="11">
        <f>SUM('[1]Usage Sorted'!$J$138:$J$151)/SUM('[1]Usage Sorted'!$N$138:$N$151)</f>
        <v>30.019242445831683</v>
      </c>
      <c r="H11" s="11">
        <f>SUM('[1]Usage Sorted'!$L$138:$L$151)/SUM('[1]Usage Sorted'!$N$138:$N$151)</f>
        <v>96.718363016226846</v>
      </c>
      <c r="I11" s="11">
        <f>SUM('[1]Usage Sorted'!$B$138:$B$151)/SUM('[1]Usage Sorted'!$O$138:$O$151)</f>
        <v>1607.5339025615269</v>
      </c>
    </row>
    <row r="12" spans="1:9" x14ac:dyDescent="0.25">
      <c r="B12" s="14"/>
      <c r="C12" s="12"/>
      <c r="D12" s="12"/>
      <c r="E12" s="12"/>
      <c r="F12" s="12"/>
      <c r="G12" s="12"/>
      <c r="H12" s="12"/>
      <c r="I12" s="12"/>
    </row>
    <row r="13" spans="1:9" ht="45" x14ac:dyDescent="0.25">
      <c r="A13" s="13" t="s">
        <v>169</v>
      </c>
      <c r="B13" s="3" t="s">
        <v>3</v>
      </c>
      <c r="C13" s="2" t="s">
        <v>176</v>
      </c>
      <c r="D13" s="2" t="s">
        <v>177</v>
      </c>
      <c r="E13" s="2" t="s">
        <v>178</v>
      </c>
      <c r="F13" s="2" t="s">
        <v>179</v>
      </c>
      <c r="G13" s="2" t="s">
        <v>8</v>
      </c>
      <c r="H13" s="2" t="s">
        <v>180</v>
      </c>
      <c r="I13" s="2" t="s">
        <v>181</v>
      </c>
    </row>
    <row r="14" spans="1:9" x14ac:dyDescent="0.25">
      <c r="A14" s="1" t="s">
        <v>164</v>
      </c>
      <c r="B14" s="8">
        <f>AVERAGE('[1]Usage Sorted'!$B$121:$B$137)</f>
        <v>43996.470588235294</v>
      </c>
      <c r="C14" s="11">
        <f>AVERAGE('[1]Usage Sorted'!$C$121:$C$137)</f>
        <v>2.546443981201858</v>
      </c>
      <c r="D14" s="11">
        <f>AVERAGE('[1]Usage Sorted'!$D$121:$D$137)</f>
        <v>6.4455373070679665</v>
      </c>
      <c r="E14" s="11">
        <f>AVERAGE('[1]Usage Sorted'!$E$121:$E$137)</f>
        <v>12.700528547794276</v>
      </c>
      <c r="F14" s="11">
        <f>AVERAGE('[1]Usage Sorted'!$F$121:$F$137)</f>
        <v>1.4632684957993003</v>
      </c>
      <c r="G14" s="11">
        <f>AVERAGE('[1]Usage Sorted'!$G$121:$G$137)</f>
        <v>19.034819086762599</v>
      </c>
      <c r="H14" s="11">
        <f>AVERAGE('[1]Usage Sorted'!$H$121:$H$137)</f>
        <v>39.983460608688524</v>
      </c>
      <c r="I14" s="11">
        <f>AVERAGE('[1]Usage Sorted'!$I$121:$I$137)</f>
        <v>2661.5902645100041</v>
      </c>
    </row>
    <row r="15" spans="1:9" x14ac:dyDescent="0.25">
      <c r="A15" s="1" t="s">
        <v>165</v>
      </c>
      <c r="B15" s="8">
        <f>MEDIAN('[1]Usage Sorted'!$B$121:$B$137)</f>
        <v>41674</v>
      </c>
      <c r="C15" s="11">
        <f>MEDIAN('[1]Usage Sorted'!$C$121:$C$137)</f>
        <v>2.2013746041074866</v>
      </c>
      <c r="D15" s="11">
        <f>MEDIAN('[1]Usage Sorted'!$D$121:$D$137)</f>
        <v>6.1258858804288572</v>
      </c>
      <c r="E15" s="11">
        <f>MEDIAN('[1]Usage Sorted'!$E$121:$E$137)</f>
        <v>12.862450787401574</v>
      </c>
      <c r="F15" s="11">
        <f>MEDIAN('[1]Usage Sorted'!$F$121:$F$137)</f>
        <v>0.36169678714859438</v>
      </c>
      <c r="G15" s="11">
        <f>MEDIAN('[1]Usage Sorted'!$G$121:$G$137)</f>
        <v>15.033504138746551</v>
      </c>
      <c r="H15" s="11">
        <f>MEDIAN('[1]Usage Sorted'!$H$121:$H$137)</f>
        <v>31.843672456575682</v>
      </c>
      <c r="I15" s="11">
        <f>MEDIAN('[1]Usage Sorted'!$I$121:$I$137)</f>
        <v>2352.1641791044776</v>
      </c>
    </row>
    <row r="16" spans="1:9" x14ac:dyDescent="0.25">
      <c r="A16" s="1" t="s">
        <v>168</v>
      </c>
      <c r="B16" s="8">
        <f>SUM('[1]Usage Sorted'!$B$121:$B$137)</f>
        <v>747940</v>
      </c>
      <c r="C16" s="11">
        <f>SUM('[1]Usage Sorted'!$J$121:$J$137)/SUM('[1]Usage Sorted'!$B$121:$B$137)</f>
        <v>2.4893948712463567</v>
      </c>
      <c r="D16" s="11">
        <f>SUM('[1]Usage Sorted'!$J$121:$J$137)/SUM('[1]Usage Sorted'!$K$121:$K$137)</f>
        <v>5.9920381550661022</v>
      </c>
      <c r="E16" s="11">
        <f>SUM('[1]Usage Sorted'!$L$121:$L$137)/SUM('[1]Usage Sorted'!$K$121:$K$137)</f>
        <v>11.804423104154061</v>
      </c>
      <c r="F16" s="11">
        <f>SUM('[1]Usage Sorted'!$M$121:$M$137)/SUM('[1]Usage Sorted'!$K$121:$K$137)</f>
        <v>1.3400486592948264</v>
      </c>
      <c r="G16" s="11">
        <f>SUM('[1]Usage Sorted'!$J$121:$J$137)/SUM('[1]Usage Sorted'!$N$121:$N$137)</f>
        <v>15.177400816779022</v>
      </c>
      <c r="H16" s="11">
        <f>SUM('[1]Usage Sorted'!$L$121:$L$137)/SUM('[1]Usage Sorted'!$N$121:$N$137)</f>
        <v>29.899753009936664</v>
      </c>
      <c r="I16" s="11">
        <f>SUM('[1]Usage Sorted'!$B$121:$B$137)/SUM('[1]Usage Sorted'!$O$121:$O$137)</f>
        <v>2248.3616906150428</v>
      </c>
    </row>
    <row r="17" spans="1:9" x14ac:dyDescent="0.25">
      <c r="B17" s="14"/>
      <c r="C17" s="15"/>
      <c r="D17" s="15"/>
      <c r="E17" s="15"/>
      <c r="F17" s="15"/>
      <c r="G17" s="15"/>
      <c r="H17" s="15"/>
      <c r="I17" s="15"/>
    </row>
    <row r="18" spans="1:9" ht="45" x14ac:dyDescent="0.25">
      <c r="A18" s="13" t="s">
        <v>170</v>
      </c>
      <c r="B18" s="3" t="s">
        <v>3</v>
      </c>
      <c r="C18" s="2" t="s">
        <v>176</v>
      </c>
      <c r="D18" s="2" t="s">
        <v>177</v>
      </c>
      <c r="E18" s="2" t="s">
        <v>178</v>
      </c>
      <c r="F18" s="2" t="s">
        <v>179</v>
      </c>
      <c r="G18" s="2" t="s">
        <v>8</v>
      </c>
      <c r="H18" s="2" t="s">
        <v>180</v>
      </c>
      <c r="I18" s="2" t="s">
        <v>181</v>
      </c>
    </row>
    <row r="19" spans="1:9" x14ac:dyDescent="0.25">
      <c r="A19" s="1" t="s">
        <v>164</v>
      </c>
      <c r="B19" s="8">
        <f>AVERAGE('[1]Usage Sorted'!$B$98:$B$120)</f>
        <v>21376.391304347828</v>
      </c>
      <c r="C19" s="11">
        <f>AVERAGE('[1]Usage Sorted'!$C$98:$C$120)</f>
        <v>2.6187747293803691</v>
      </c>
      <c r="D19" s="11">
        <f>AVERAGE('[1]Usage Sorted'!$D$98:$D$120)</f>
        <v>6.3327158518991391</v>
      </c>
      <c r="E19" s="11">
        <f>AVERAGE('[1]Usage Sorted'!$E$98:$E$120)</f>
        <v>11.258125756991143</v>
      </c>
      <c r="F19" s="11">
        <f>AVERAGE('[1]Usage Sorted'!$F$98:$F$120)</f>
        <v>0.93771930453849461</v>
      </c>
      <c r="G19" s="11">
        <f>AVERAGE('[1]Usage Sorted'!$G$98:$G$120)</f>
        <v>15.236173903805746</v>
      </c>
      <c r="H19" s="11">
        <f>AVERAGE('[1]Usage Sorted'!$H$98:$H$120)</f>
        <v>28.474310158230061</v>
      </c>
      <c r="I19" s="11">
        <f>AVERAGE('[1]Usage Sorted'!$I$98:$I$120)</f>
        <v>2614.1677959338181</v>
      </c>
    </row>
    <row r="20" spans="1:9" x14ac:dyDescent="0.25">
      <c r="A20" s="1" t="s">
        <v>165</v>
      </c>
      <c r="B20" s="8">
        <f>MEDIAN('[1]Usage Sorted'!$B$98:$B$120)</f>
        <v>21563</v>
      </c>
      <c r="C20" s="11">
        <f>MEDIAN('[1]Usage Sorted'!$C$98:$C$120)</f>
        <v>1.9342745006150781</v>
      </c>
      <c r="D20" s="11">
        <f>MEDIAN('[1]Usage Sorted'!$D$98:$D$120)</f>
        <v>5.8925799982561688</v>
      </c>
      <c r="E20" s="11">
        <f>MEDIAN('[1]Usage Sorted'!$E$98:$E$120)</f>
        <v>10.163571366291743</v>
      </c>
      <c r="F20" s="11">
        <f>MEDIAN('[1]Usage Sorted'!$F$98:$F$120)</f>
        <v>0.31097890751757706</v>
      </c>
      <c r="G20" s="11">
        <f>MEDIAN('[1]Usage Sorted'!$G$98:$G$120)</f>
        <v>12.430215214148733</v>
      </c>
      <c r="H20" s="11">
        <f>MEDIAN('[1]Usage Sorted'!$H$98:$H$120)</f>
        <v>19.39208364451083</v>
      </c>
      <c r="I20" s="11">
        <f>MEDIAN('[1]Usage Sorted'!$I$98:$I$120)</f>
        <v>2438.4444444444443</v>
      </c>
    </row>
    <row r="21" spans="1:9" x14ac:dyDescent="0.25">
      <c r="A21" s="1" t="s">
        <v>168</v>
      </c>
      <c r="B21" s="8">
        <f>SUM('[1]Usage Sorted'!$B$98:$B$120)</f>
        <v>491657</v>
      </c>
      <c r="C21" s="11">
        <f>SUM('[1]Usage Sorted'!$J$98:$J$120)/SUM('[1]Usage Sorted'!$B$98:$B$120)</f>
        <v>2.6521680765248945</v>
      </c>
      <c r="D21" s="11">
        <f>SUM('[1]Usage Sorted'!$J$98:$J$120)/SUM('[1]Usage Sorted'!$K$98:$K$120)</f>
        <v>5.2424807722460995</v>
      </c>
      <c r="E21" s="11">
        <f>SUM('[1]Usage Sorted'!$L$98:$L$120)/SUM('[1]Usage Sorted'!$K$98:$K$120)</f>
        <v>9.9542875981489889</v>
      </c>
      <c r="F21" s="11">
        <f>SUM('[1]Usage Sorted'!$M$98:$M$120)/SUM('[1]Usage Sorted'!$K$98:$K$120)</f>
        <v>0.75653421997434955</v>
      </c>
      <c r="G21" s="11">
        <f>SUM('[1]Usage Sorted'!$J$98:$J$120)/SUM('[1]Usage Sorted'!$N$98:$N$120)</f>
        <v>12.04006408036823</v>
      </c>
      <c r="H21" s="11">
        <f>SUM('[1]Usage Sorted'!$L$98:$L$120)/SUM('[1]Usage Sorted'!$N$98:$N$120)</f>
        <v>22.861363877693293</v>
      </c>
      <c r="I21" s="11">
        <f>SUM('[1]Usage Sorted'!$B$98:$B$120)/SUM('[1]Usage Sorted'!$O$98:$O$120)</f>
        <v>2151.8601190476188</v>
      </c>
    </row>
    <row r="22" spans="1:9" x14ac:dyDescent="0.25">
      <c r="B22" s="14"/>
      <c r="C22" s="15"/>
      <c r="D22" s="15"/>
      <c r="E22" s="15"/>
      <c r="F22" s="15"/>
      <c r="G22" s="15"/>
      <c r="H22" s="15"/>
      <c r="I22" s="15"/>
    </row>
    <row r="23" spans="1:9" ht="45" x14ac:dyDescent="0.25">
      <c r="A23" s="13" t="s">
        <v>171</v>
      </c>
      <c r="B23" s="3" t="s">
        <v>3</v>
      </c>
      <c r="C23" s="2" t="s">
        <v>176</v>
      </c>
      <c r="D23" s="2" t="s">
        <v>177</v>
      </c>
      <c r="E23" s="2" t="s">
        <v>178</v>
      </c>
      <c r="F23" s="2" t="s">
        <v>179</v>
      </c>
      <c r="G23" s="2" t="s">
        <v>8</v>
      </c>
      <c r="H23" s="2" t="s">
        <v>180</v>
      </c>
      <c r="I23" s="2" t="s">
        <v>181</v>
      </c>
    </row>
    <row r="24" spans="1:9" x14ac:dyDescent="0.25">
      <c r="A24" s="1" t="s">
        <v>164</v>
      </c>
      <c r="B24" s="8">
        <f>AVERAGE('[1]Usage Sorted'!$B$81:$B$97)</f>
        <v>12343.117647058823</v>
      </c>
      <c r="C24" s="11">
        <f>AVERAGE('[1]Usage Sorted'!$C$81:$C$97)</f>
        <v>2.2037655519850383</v>
      </c>
      <c r="D24" s="11">
        <f>AVERAGE('[1]Usage Sorted'!$D$81:$D$97)</f>
        <v>5.5863104723009807</v>
      </c>
      <c r="E24" s="11">
        <f>AVERAGE('[1]Usage Sorted'!$E$81:$E$97)</f>
        <v>10.20335982333124</v>
      </c>
      <c r="F24" s="11">
        <f>AVERAGE('[1]Usage Sorted'!$F$81:$F$97)</f>
        <v>0.32015874547705303</v>
      </c>
      <c r="G24" s="11">
        <f>AVERAGE('[1]Usage Sorted'!$G$81:$G$97)</f>
        <v>8.7201473113176302</v>
      </c>
      <c r="H24" s="11">
        <f>AVERAGE('[1]Usage Sorted'!$H$81:$H$97)</f>
        <v>15.766525351733723</v>
      </c>
      <c r="I24" s="11">
        <f>AVERAGE('[1]Usage Sorted'!$I$81:$I$97)</f>
        <v>2495.6358349924758</v>
      </c>
    </row>
    <row r="25" spans="1:9" x14ac:dyDescent="0.25">
      <c r="A25" s="1" t="s">
        <v>165</v>
      </c>
      <c r="B25" s="8">
        <f>MEDIAN('[1]Usage Sorted'!$B$81:$B$97)</f>
        <v>12553</v>
      </c>
      <c r="C25" s="11">
        <f>MEDIAN('[1]Usage Sorted'!$C$81:$C$97)</f>
        <v>1.71111880845168</v>
      </c>
      <c r="D25" s="11">
        <f>MEDIAN('[1]Usage Sorted'!$D$81:$D$97)</f>
        <v>5.8267736923873636</v>
      </c>
      <c r="E25" s="11">
        <f>MEDIAN('[1]Usage Sorted'!$E$81:$E$97)</f>
        <v>7.6255411255411252</v>
      </c>
      <c r="F25" s="11">
        <f>MEDIAN('[1]Usage Sorted'!$F$81:$F$97)</f>
        <v>0.19116397621070519</v>
      </c>
      <c r="G25" s="11">
        <f>MEDIAN('[1]Usage Sorted'!$G$81:$G$97)</f>
        <v>6.9720314033366044</v>
      </c>
      <c r="H25" s="11">
        <f>MEDIAN('[1]Usage Sorted'!$H$81:$H$97)</f>
        <v>11.780176643768401</v>
      </c>
      <c r="I25" s="11">
        <f>MEDIAN('[1]Usage Sorted'!$I$81:$I$97)</f>
        <v>2364.6666666666665</v>
      </c>
    </row>
    <row r="26" spans="1:9" x14ac:dyDescent="0.25">
      <c r="A26" s="1" t="s">
        <v>168</v>
      </c>
      <c r="B26" s="8">
        <f>SUM('[1]Usage Sorted'!$B$81:$B$97)</f>
        <v>209833</v>
      </c>
      <c r="C26" s="11">
        <f>SUM('[1]Usage Sorted'!$J$81:$J$97)/SUM('[1]Usage Sorted'!$B$81:$B$97)</f>
        <v>2.2672029661683339</v>
      </c>
      <c r="D26" s="11">
        <f>SUM('[1]Usage Sorted'!$J$81:$J$97)/SUM('[1]Usage Sorted'!$K$81:$K$97)</f>
        <v>5.2981190070495474</v>
      </c>
      <c r="E26" s="11">
        <f>SUM('[1]Usage Sorted'!$L$81:$L$97)/SUM('[1]Usage Sorted'!$K$81:$K$97)</f>
        <v>9.1152651097524302</v>
      </c>
      <c r="F26" s="11">
        <f>SUM('[1]Usage Sorted'!$M$81:$M$97)/SUM('[1]Usage Sorted'!$K$81:$K$97)</f>
        <v>0.32863363513859656</v>
      </c>
      <c r="G26" s="11">
        <f>SUM('[1]Usage Sorted'!$J$81:$J$97)/SUM('[1]Usage Sorted'!$N$81:$N$97)</f>
        <v>8.2180379692169492</v>
      </c>
      <c r="H26" s="11">
        <f>SUM('[1]Usage Sorted'!$L$81:$L$97)/SUM('[1]Usage Sorted'!$N$81:$N$97)</f>
        <v>14.138903764100261</v>
      </c>
      <c r="I26" s="11">
        <f>SUM('[1]Usage Sorted'!$B$81:$B$97)/SUM('[1]Usage Sorted'!$O$81:$O$97)</f>
        <v>2107.8151682571574</v>
      </c>
    </row>
    <row r="27" spans="1:9" x14ac:dyDescent="0.25">
      <c r="B27" s="14"/>
      <c r="C27" s="15"/>
      <c r="D27" s="15"/>
      <c r="E27" s="15"/>
      <c r="F27" s="15"/>
      <c r="G27" s="15"/>
      <c r="H27" s="15"/>
      <c r="I27" s="15"/>
    </row>
    <row r="28" spans="1:9" ht="45" x14ac:dyDescent="0.25">
      <c r="A28" s="13" t="s">
        <v>172</v>
      </c>
      <c r="B28" s="3" t="s">
        <v>3</v>
      </c>
      <c r="C28" s="2" t="s">
        <v>176</v>
      </c>
      <c r="D28" s="2" t="s">
        <v>177</v>
      </c>
      <c r="E28" s="2" t="s">
        <v>178</v>
      </c>
      <c r="F28" s="2" t="s">
        <v>179</v>
      </c>
      <c r="G28" s="2" t="s">
        <v>8</v>
      </c>
      <c r="H28" s="2" t="s">
        <v>180</v>
      </c>
      <c r="I28" s="2" t="s">
        <v>181</v>
      </c>
    </row>
    <row r="29" spans="1:9" x14ac:dyDescent="0.25">
      <c r="A29" s="1" t="s">
        <v>164</v>
      </c>
      <c r="B29" s="8">
        <f>AVERAGE('[1]Usage Sorted'!$B$62:$B$80)</f>
        <v>7910.5263157894733</v>
      </c>
      <c r="C29" s="11">
        <f>AVERAGE('[1]Usage Sorted'!$C$62:$C$80)</f>
        <v>4.2277008586232787</v>
      </c>
      <c r="D29" s="11">
        <f>AVERAGE('[1]Usage Sorted'!$D$62:$D$80)</f>
        <v>7.6980621522645434</v>
      </c>
      <c r="E29" s="11">
        <f>AVERAGE('[1]Usage Sorted'!$E$62:$E$80)</f>
        <v>11.514400345702272</v>
      </c>
      <c r="F29" s="11">
        <f>AVERAGE('[1]Usage Sorted'!$F$62:$F$80)</f>
        <v>0.81376368429646406</v>
      </c>
      <c r="G29" s="11">
        <f>AVERAGE('[1]Usage Sorted'!$G$62:$G$80)</f>
        <v>11.966825653101434</v>
      </c>
      <c r="H29" s="11">
        <f>AVERAGE('[1]Usage Sorted'!$H$62:$H$80)</f>
        <v>15.773096457323877</v>
      </c>
      <c r="I29" s="11">
        <f>AVERAGE('[1]Usage Sorted'!$I$62:$I$80)</f>
        <v>2153.6425538348267</v>
      </c>
    </row>
    <row r="30" spans="1:9" x14ac:dyDescent="0.25">
      <c r="A30" s="1" t="s">
        <v>165</v>
      </c>
      <c r="B30" s="8">
        <f>MEDIAN('[1]Usage Sorted'!$B$62:$B$80)</f>
        <v>8252</v>
      </c>
      <c r="C30" s="11">
        <f>MEDIAN('[1]Usage Sorted'!$C$62:$C$80)</f>
        <v>2.6794441227562245</v>
      </c>
      <c r="D30" s="11">
        <f>MEDIAN('[1]Usage Sorted'!$D$62:$D$80)</f>
        <v>6.4408427876823335</v>
      </c>
      <c r="E30" s="11">
        <f>MEDIAN('[1]Usage Sorted'!$E$62:$E$80)</f>
        <v>11.162037037037036</v>
      </c>
      <c r="F30" s="11">
        <f>MEDIAN('[1]Usage Sorted'!$F$62:$F$80)</f>
        <v>0.23882352941176471</v>
      </c>
      <c r="G30" s="11">
        <f>MEDIAN('[1]Usage Sorted'!$G$62:$G$80)</f>
        <v>8.969804845014929</v>
      </c>
      <c r="H30" s="11">
        <f>MEDIAN('[1]Usage Sorted'!$H$62:$H$80)</f>
        <v>12.327248244977003</v>
      </c>
      <c r="I30" s="11">
        <f>MEDIAN('[1]Usage Sorted'!$I$62:$I$80)</f>
        <v>2240.2631578947371</v>
      </c>
    </row>
    <row r="31" spans="1:9" x14ac:dyDescent="0.25">
      <c r="A31" s="1" t="s">
        <v>168</v>
      </c>
      <c r="B31" s="8">
        <f>SUM('[1]Usage Sorted'!$B$62:$B$80)</f>
        <v>150300</v>
      </c>
      <c r="C31" s="11">
        <f>SUM('[1]Usage Sorted'!$J$62:$J$80)/SUM('[1]Usage Sorted'!$B$62:$B$80)</f>
        <v>4.4370259481037921</v>
      </c>
      <c r="D31" s="11">
        <f>SUM('[1]Usage Sorted'!$J$62:$J$80)/SUM('[1]Usage Sorted'!$K$62:$K$80)</f>
        <v>6.6774639284677235</v>
      </c>
      <c r="E31" s="11">
        <f>SUM('[1]Usage Sorted'!$L$62:$L$80)/SUM('[1]Usage Sorted'!$K$62:$K$80)</f>
        <v>8.9467412962721919</v>
      </c>
      <c r="F31" s="11">
        <f>SUM('[1]Usage Sorted'!$M$62:$M$80)/SUM('[1]Usage Sorted'!$K$62:$K$80)</f>
        <v>0.81491123549378697</v>
      </c>
      <c r="G31" s="11">
        <f>SUM('[1]Usage Sorted'!$J$62:$J$80)/SUM('[1]Usage Sorted'!$N$62:$N$80)</f>
        <v>11.528328795539997</v>
      </c>
      <c r="H31" s="11">
        <f>SUM('[1]Usage Sorted'!$L$62:$L$80)/SUM('[1]Usage Sorted'!$N$62:$N$80)</f>
        <v>15.446129910540646</v>
      </c>
      <c r="I31" s="11">
        <f>SUM('[1]Usage Sorted'!$B$62:$B$80)/SUM('[1]Usage Sorted'!$O$62:$O$80)</f>
        <v>1748.4876686831083</v>
      </c>
    </row>
    <row r="32" spans="1:9" x14ac:dyDescent="0.25">
      <c r="B32" s="14"/>
      <c r="C32" s="15"/>
      <c r="D32" s="15"/>
      <c r="E32" s="15"/>
      <c r="F32" s="15"/>
      <c r="G32" s="15"/>
      <c r="H32" s="15"/>
      <c r="I32" s="15"/>
    </row>
    <row r="33" spans="1:9" ht="45" x14ac:dyDescent="0.25">
      <c r="A33" s="13" t="s">
        <v>173</v>
      </c>
      <c r="B33" s="3" t="s">
        <v>3</v>
      </c>
      <c r="C33" s="2" t="s">
        <v>176</v>
      </c>
      <c r="D33" s="2" t="s">
        <v>177</v>
      </c>
      <c r="E33" s="2" t="s">
        <v>178</v>
      </c>
      <c r="F33" s="2" t="s">
        <v>179</v>
      </c>
      <c r="G33" s="2" t="s">
        <v>8</v>
      </c>
      <c r="H33" s="2" t="s">
        <v>180</v>
      </c>
      <c r="I33" s="2" t="s">
        <v>181</v>
      </c>
    </row>
    <row r="34" spans="1:9" x14ac:dyDescent="0.25">
      <c r="A34" s="1" t="s">
        <v>164</v>
      </c>
      <c r="B34" s="8">
        <f>AVERAGE('[1]Usage Sorted'!$B$38:$B$61)</f>
        <v>4409.875</v>
      </c>
      <c r="C34" s="11">
        <f>AVERAGE('[1]Usage Sorted'!$C$38:$C$61)</f>
        <v>3.7415894854482836</v>
      </c>
      <c r="D34" s="11">
        <f>AVERAGE('[1]Usage Sorted'!$D$38:$D$61)</f>
        <v>4.6907526187300785</v>
      </c>
      <c r="E34" s="11">
        <f>AVERAGE('[1]Usage Sorted'!$E$38:$E$61)</f>
        <v>8.5710456939534776</v>
      </c>
      <c r="F34" s="11">
        <f>AVERAGE('[1]Usage Sorted'!$F$38:$F$61)</f>
        <v>0.61478077564649558</v>
      </c>
      <c r="G34" s="11">
        <f>AVERAGE('[1]Usage Sorted'!$G$38:$G$61)</f>
        <v>6.8217232196907398</v>
      </c>
      <c r="H34" s="11">
        <f>AVERAGE('[1]Usage Sorted'!$H$38:$H$61)</f>
        <v>12.109841241063672</v>
      </c>
      <c r="I34" s="11">
        <f>AVERAGE('[1]Usage Sorted'!$I$38:$I$61)</f>
        <v>1797.6151671192408</v>
      </c>
    </row>
    <row r="35" spans="1:9" x14ac:dyDescent="0.25">
      <c r="A35" s="1" t="s">
        <v>165</v>
      </c>
      <c r="B35" s="8">
        <f>MEDIAN('[1]Usage Sorted'!$B$38:$B$61)</f>
        <v>4479.5</v>
      </c>
      <c r="C35" s="11">
        <f>MEDIAN('[1]Usage Sorted'!$C$38:$C$61)</f>
        <v>2.604384949700143</v>
      </c>
      <c r="D35" s="11">
        <f>MEDIAN('[1]Usage Sorted'!$D$38:$D$61)</f>
        <v>4.2563580375791608</v>
      </c>
      <c r="E35" s="11">
        <f>MEDIAN('[1]Usage Sorted'!$E$38:$E$61)</f>
        <v>6.783402548371873</v>
      </c>
      <c r="F35" s="11">
        <f>MEDIAN('[1]Usage Sorted'!$F$38:$F$61)</f>
        <v>0.22753858363017693</v>
      </c>
      <c r="G35" s="11">
        <f>MEDIAN('[1]Usage Sorted'!$G$38:$G$61)</f>
        <v>5.2694453983516478</v>
      </c>
      <c r="H35" s="11">
        <f>MEDIAN('[1]Usage Sorted'!$H$38:$H$61)</f>
        <v>8.3755736451048968</v>
      </c>
      <c r="I35" s="11">
        <f>MEDIAN('[1]Usage Sorted'!$I$38:$I$61)</f>
        <v>1530.929329095271</v>
      </c>
    </row>
    <row r="36" spans="1:9" x14ac:dyDescent="0.25">
      <c r="A36" s="1" t="s">
        <v>168</v>
      </c>
      <c r="B36" s="8">
        <f>SUM('[1]Usage Sorted'!$B$38:$B$61)</f>
        <v>105837</v>
      </c>
      <c r="C36" s="11">
        <f>SUM('[1]Usage Sorted'!$J$38:$J$61)/SUM('[1]Usage Sorted'!$B$38:$B$61)</f>
        <v>3.8220943526366016</v>
      </c>
      <c r="D36" s="11">
        <f>SUM('[1]Usage Sorted'!$J$38:$J$61)/SUM('[1]Usage Sorted'!$K$38:$K$61)</f>
        <v>4.2205540195106686</v>
      </c>
      <c r="E36" s="11">
        <f>SUM('[1]Usage Sorted'!$L$38:$L$61)/SUM('[1]Usage Sorted'!$K$38:$K$61)</f>
        <v>7.6124054462934945</v>
      </c>
      <c r="F36" s="11">
        <f>SUM('[1]Usage Sorted'!$M$38:$M$61)/SUM('[1]Usage Sorted'!$K$38:$K$61)</f>
        <v>0.60371433042933909</v>
      </c>
      <c r="G36" s="11">
        <f>SUM('[1]Usage Sorted'!$J$38:$J$61)/SUM('[1]Usage Sorted'!$N$38:$N$61)</f>
        <v>6.9867525648554354</v>
      </c>
      <c r="H36" s="11">
        <f>SUM('[1]Usage Sorted'!$L$38:$L$61)/SUM('[1]Usage Sorted'!$N$38:$N$61)</f>
        <v>12.601661542713048</v>
      </c>
      <c r="I36" s="11">
        <f>SUM('[1]Usage Sorted'!$B$38:$B$61)/SUM('[1]Usage Sorted'!$O$38:$O$61)</f>
        <v>1409.4686376348382</v>
      </c>
    </row>
    <row r="37" spans="1:9" x14ac:dyDescent="0.25">
      <c r="B37" s="14"/>
      <c r="C37" s="15"/>
      <c r="D37" s="15"/>
      <c r="E37" s="15"/>
      <c r="F37" s="15"/>
      <c r="G37" s="15"/>
      <c r="H37" s="15"/>
      <c r="I37" s="15"/>
    </row>
    <row r="38" spans="1:9" ht="45" x14ac:dyDescent="0.25">
      <c r="A38" s="13" t="s">
        <v>174</v>
      </c>
      <c r="B38" s="3" t="s">
        <v>3</v>
      </c>
      <c r="C38" s="2" t="s">
        <v>176</v>
      </c>
      <c r="D38" s="2" t="s">
        <v>177</v>
      </c>
      <c r="E38" s="2" t="s">
        <v>178</v>
      </c>
      <c r="F38" s="2" t="s">
        <v>179</v>
      </c>
      <c r="G38" s="2" t="s">
        <v>8</v>
      </c>
      <c r="H38" s="2" t="s">
        <v>180</v>
      </c>
      <c r="I38" s="2" t="s">
        <v>181</v>
      </c>
    </row>
    <row r="39" spans="1:9" x14ac:dyDescent="0.25">
      <c r="A39" s="1" t="s">
        <v>164</v>
      </c>
      <c r="B39" s="8">
        <f>AVERAGE('[1]Usage Sorted'!B18:B37)</f>
        <v>2132.1</v>
      </c>
      <c r="C39" s="11">
        <f>AVERAGE('[1]Usage Sorted'!C18:C37)</f>
        <v>2.7810999923468254</v>
      </c>
      <c r="D39" s="11">
        <f>AVERAGE('[1]Usage Sorted'!D18:D37)</f>
        <v>5.3234092214193227</v>
      </c>
      <c r="E39" s="11">
        <f>AVERAGE('[1]Usage Sorted'!E18:E37)</f>
        <v>9.5923983729058211</v>
      </c>
      <c r="F39" s="11">
        <f>AVERAGE('[1]Usage Sorted'!F18:F37)</f>
        <v>0.49536009866581354</v>
      </c>
      <c r="G39" s="11">
        <f>AVERAGE('[1]Usage Sorted'!G18:G37)</f>
        <v>3.0839126373113195</v>
      </c>
      <c r="H39" s="11">
        <f>AVERAGE('[1]Usage Sorted'!H18:H37)</f>
        <v>5.475818192746404</v>
      </c>
      <c r="I39" s="11">
        <f>AVERAGE('[1]Usage Sorted'!I18:I37)</f>
        <v>2456.7982638762305</v>
      </c>
    </row>
    <row r="40" spans="1:9" x14ac:dyDescent="0.25">
      <c r="A40" s="1" t="s">
        <v>165</v>
      </c>
      <c r="B40" s="8">
        <f>MEDIAN('[1]Usage Sorted'!B18:B37)</f>
        <v>1935</v>
      </c>
      <c r="C40" s="11">
        <f>MEDIAN('[1]Usage Sorted'!C18:C37)</f>
        <v>2.1972389965145496</v>
      </c>
      <c r="D40" s="11">
        <f>MEDIAN('[1]Usage Sorted'!D18:D37)</f>
        <v>4.9404611427318477</v>
      </c>
      <c r="E40" s="11">
        <f>MEDIAN('[1]Usage Sorted'!E18:E37)</f>
        <v>10.622473183234529</v>
      </c>
      <c r="F40" s="11">
        <f>MEDIAN('[1]Usage Sorted'!F18:F37)</f>
        <v>0.2792340136966906</v>
      </c>
      <c r="G40" s="11">
        <f>MEDIAN('[1]Usage Sorted'!G18:G37)</f>
        <v>2.6204925509273336</v>
      </c>
      <c r="H40" s="11">
        <f>MEDIAN('[1]Usage Sorted'!H18:H37)</f>
        <v>5.7942203177257525</v>
      </c>
      <c r="I40" s="11">
        <f>MEDIAN('[1]Usage Sorted'!I18:I37)</f>
        <v>1704.0476190476188</v>
      </c>
    </row>
    <row r="41" spans="1:9" x14ac:dyDescent="0.25">
      <c r="A41" s="1" t="s">
        <v>168</v>
      </c>
      <c r="B41" s="8">
        <f>SUM('[1]Usage Sorted'!B18:B37)</f>
        <v>42642</v>
      </c>
      <c r="C41" s="11">
        <f>SUM('[1]Usage Sorted'!$J$18:$J$37)/SUM('[1]Usage Sorted'!$B$18:$B$37)</f>
        <v>2.93276581773838</v>
      </c>
      <c r="D41" s="11">
        <f>SUM('[1]Usage Sorted'!$J$18:$J$37)/SUM('[1]Usage Sorted'!$K$18:$K$37)</f>
        <v>4.270994843072299</v>
      </c>
      <c r="E41" s="11">
        <f>SUM('[1]Usage Sorted'!$L$18:$L$37)/SUM('[1]Usage Sorted'!$K$18:$K$37)</f>
        <v>7.0701820293022779</v>
      </c>
      <c r="F41" s="11">
        <f>SUM('[1]Usage Sorted'!$M$18:$M$37)/SUM('[1]Usage Sorted'!$K$18:$K$37)</f>
        <v>0.40084013524128276</v>
      </c>
      <c r="G41" s="11">
        <f>SUM('[1]Usage Sorted'!$J$18:$J$37)/SUM('[1]Usage Sorted'!$N$18:$N$37)</f>
        <v>3.4595424493070346</v>
      </c>
      <c r="H41" s="11">
        <f>SUM('[1]Usage Sorted'!$L$18:$L$37)/SUM('[1]Usage Sorted'!$N$18:$N$37)</f>
        <v>5.7269080749121688</v>
      </c>
      <c r="I41" s="11">
        <f>SUM('[1]Usage Sorted'!$B$18:$B$37)/SUM('[1]Usage Sorted'!$O$18:$O$37)</f>
        <v>1537.2025955299205</v>
      </c>
    </row>
    <row r="42" spans="1:9" x14ac:dyDescent="0.25">
      <c r="B42" s="14"/>
      <c r="C42" s="15"/>
      <c r="D42" s="15"/>
      <c r="E42" s="15"/>
      <c r="F42" s="15"/>
      <c r="G42" s="15"/>
      <c r="H42" s="15"/>
      <c r="I42" s="15"/>
    </row>
    <row r="43" spans="1:9" ht="45" x14ac:dyDescent="0.25">
      <c r="A43" s="13" t="s">
        <v>175</v>
      </c>
      <c r="B43" s="3" t="s">
        <v>3</v>
      </c>
      <c r="C43" s="2" t="s">
        <v>176</v>
      </c>
      <c r="D43" s="2" t="s">
        <v>177</v>
      </c>
      <c r="E43" s="2" t="s">
        <v>178</v>
      </c>
      <c r="F43" s="2" t="s">
        <v>179</v>
      </c>
      <c r="G43" s="2" t="s">
        <v>8</v>
      </c>
      <c r="H43" s="2" t="s">
        <v>180</v>
      </c>
      <c r="I43" s="2" t="s">
        <v>181</v>
      </c>
    </row>
    <row r="44" spans="1:9" x14ac:dyDescent="0.25">
      <c r="A44" s="1" t="s">
        <v>164</v>
      </c>
      <c r="B44" s="8">
        <f>AVERAGE('[1]Usage Sorted'!$B$2:$B$17)</f>
        <v>994.4375</v>
      </c>
      <c r="C44" s="11">
        <f>AVERAGE('[1]Usage Sorted'!$C$2:$C$17)</f>
        <v>2.4528120313358599</v>
      </c>
      <c r="D44" s="11">
        <f>AVERAGE('[1]Usage Sorted'!$D$2:$D$17)</f>
        <v>4.6829208187192028</v>
      </c>
      <c r="E44" s="11">
        <f>AVERAGE('[1]Usage Sorted'!$E$2:$E$17)</f>
        <v>7.8220579830311658</v>
      </c>
      <c r="F44" s="11">
        <f>AVERAGE('[1]Usage Sorted'!$F$2:$F$17)</f>
        <v>0.14779644883390833</v>
      </c>
      <c r="G44" s="11">
        <f>AVERAGE('[1]Usage Sorted'!$G$2:$G$17)</f>
        <v>1.6926475178495879</v>
      </c>
      <c r="H44" s="11">
        <f>AVERAGE('[1]Usage Sorted'!$H$2:$H$17)</f>
        <v>3.3439323893490074</v>
      </c>
      <c r="I44" s="11">
        <f>AVERAGE('[1]Usage Sorted'!$I$2:$I$17)</f>
        <v>1619.5486544794071</v>
      </c>
    </row>
    <row r="45" spans="1:9" x14ac:dyDescent="0.25">
      <c r="A45" s="1" t="s">
        <v>165</v>
      </c>
      <c r="B45" s="8">
        <f>MEDIAN('[1]Usage Sorted'!$B$2:$B$17)</f>
        <v>1001</v>
      </c>
      <c r="C45" s="11">
        <f>MEDIAN('[1]Usage Sorted'!$C$2:$C$17)</f>
        <v>1.5786725889755182</v>
      </c>
      <c r="D45" s="11">
        <f>MEDIAN('[1]Usage Sorted'!$D$2:$D$17)</f>
        <v>3.1014778494033739</v>
      </c>
      <c r="E45" s="11">
        <f>MEDIAN('[1]Usage Sorted'!$E$2:$E$17)</f>
        <v>4.6909158944333162</v>
      </c>
      <c r="F45" s="11">
        <f>MEDIAN('[1]Usage Sorted'!$F$2:$F$17)</f>
        <v>5.4181455190771964E-2</v>
      </c>
      <c r="G45" s="11">
        <f>MEDIAN('[1]Usage Sorted'!$G$2:$G$17)</f>
        <v>1.5917467948717947</v>
      </c>
      <c r="H45" s="11">
        <f>MEDIAN('[1]Usage Sorted'!$H$2:$H$17)</f>
        <v>1.9843759957937672</v>
      </c>
      <c r="I45" s="11">
        <f>MEDIAN('[1]Usage Sorted'!$I$2:$I$17)</f>
        <v>1691.5254237288136</v>
      </c>
    </row>
    <row r="46" spans="1:9" x14ac:dyDescent="0.25">
      <c r="A46" s="1" t="s">
        <v>168</v>
      </c>
      <c r="B46" s="8">
        <f>SUM('[1]Usage Sorted'!$B$2:$B$17)</f>
        <v>15911</v>
      </c>
      <c r="C46" s="11">
        <f>SUM('[1]Usage Sorted'!$J$2:$J$17)/SUM('[1]Usage Sorted'!$B$2:$B$17)</f>
        <v>2.4901011878574573</v>
      </c>
      <c r="D46" s="11">
        <f>SUM('[1]Usage Sorted'!$J$2:$J$17)/SUM('[1]Usage Sorted'!$K$2:$K$17)</f>
        <v>3.4962936816096013</v>
      </c>
      <c r="E46" s="11">
        <f>SUM('[1]Usage Sorted'!$L$2:$L$17)/SUM('[1]Usage Sorted'!$K$2:$K$17)</f>
        <v>6.870102364984116</v>
      </c>
      <c r="F46" s="11">
        <f>SUM('[1]Usage Sorted'!$M$2:$M$17)/SUM('[1]Usage Sorted'!$K$2:$K$17)</f>
        <v>0.15928344511118955</v>
      </c>
      <c r="G46" s="11">
        <f>SUM('[1]Usage Sorted'!$J$2:$J$17)/SUM('[1]Usage Sorted'!$N$2:$N$17)</f>
        <v>1.6633081444164568</v>
      </c>
      <c r="H46" s="11">
        <f>SUM('[1]Usage Sorted'!$L$2:$L$17)/SUM('[1]Usage Sorted'!$N$2:$N$17)</f>
        <v>3.2683459277917715</v>
      </c>
      <c r="I46" s="11">
        <f>SUM('[1]Usage Sorted'!$B$2:$B$17)/SUM('[1]Usage Sorted'!$O$2:$O$17)</f>
        <v>1466.4516129032259</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9F38E-F675-45B4-B6A7-3EA114B04CE6}">
  <dimension ref="A1:R22"/>
  <sheetViews>
    <sheetView tabSelected="1" workbookViewId="0">
      <selection activeCell="M56" sqref="M56"/>
    </sheetView>
  </sheetViews>
  <sheetFormatPr defaultRowHeight="15" x14ac:dyDescent="0.25"/>
  <cols>
    <col min="1" max="1" width="11.42578125" customWidth="1"/>
  </cols>
  <sheetData>
    <row r="1" spans="1:18" x14ac:dyDescent="0.25">
      <c r="A1" s="18" t="s">
        <v>0</v>
      </c>
      <c r="B1" s="19"/>
      <c r="C1" s="19"/>
      <c r="D1" s="20"/>
      <c r="E1" s="19"/>
      <c r="F1" s="19"/>
      <c r="G1" s="19"/>
      <c r="H1" s="19" t="s">
        <v>1</v>
      </c>
      <c r="I1" s="19"/>
      <c r="J1" s="20"/>
      <c r="K1" s="20"/>
      <c r="L1" s="20"/>
      <c r="M1" s="20"/>
      <c r="N1" s="20"/>
      <c r="O1" s="20"/>
      <c r="P1" s="20"/>
      <c r="Q1" s="20"/>
      <c r="R1" s="20"/>
    </row>
    <row r="22" ht="18.75" customHeight="1"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Usage</vt:lpstr>
      <vt:lpstr>Usage by Population Group</vt:lpstr>
      <vt:lpstr>Usage by Year</vt:lpstr>
    </vt:vector>
  </TitlesOfParts>
  <Company>Missouri Secretary of State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Mihalik, Cory</dc:creator>
  <cp:lastModifiedBy>Mihalik, Cory</cp:lastModifiedBy>
  <cp:lastPrinted>2026-05-11T20:03:29Z</cp:lastPrinted>
  <dcterms:created xsi:type="dcterms:W3CDTF">2026-05-11T19:23:52Z</dcterms:created>
  <dcterms:modified xsi:type="dcterms:W3CDTF">2026-05-11T20:32:04Z</dcterms:modified>
</cp:coreProperties>
</file>